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aaakraydavis\network\network-Home\LetsRenovate\pdf\"/>
    </mc:Choice>
  </mc:AlternateContent>
  <bookViews>
    <workbookView xWindow="240" yWindow="72" windowWidth="15192" windowHeight="12252" tabRatio="899"/>
  </bookViews>
  <sheets>
    <sheet name="Home Specs" sheetId="1" r:id="rId1"/>
    <sheet name="Lot" sheetId="2" r:id="rId2"/>
    <sheet name="Foundation" sheetId="3" r:id="rId3"/>
    <sheet name="Framing" sheetId="6" r:id="rId4"/>
    <sheet name="Roofing" sheetId="5" r:id="rId5"/>
    <sheet name="Doors" sheetId="7" r:id="rId6"/>
    <sheet name="Windows" sheetId="4" r:id="rId7"/>
    <sheet name="Plumbing" sheetId="12" r:id="rId8"/>
    <sheet name="Electrical" sheetId="11" r:id="rId9"/>
    <sheet name="HVAC" sheetId="10" r:id="rId10"/>
    <sheet name="Weather" sheetId="9" r:id="rId11"/>
    <sheet name="Exterior" sheetId="18" r:id="rId12"/>
    <sheet name="Walls" sheetId="17" r:id="rId13"/>
    <sheet name="Ceilings" sheetId="16" r:id="rId14"/>
    <sheet name="Kitchen" sheetId="20" r:id="rId15"/>
    <sheet name="Bath" sheetId="19" r:id="rId16"/>
    <sheet name="Laundry" sheetId="15" r:id="rId17"/>
    <sheet name="Flooring" sheetId="14" r:id="rId18"/>
    <sheet name="Lighting" sheetId="24" r:id="rId19"/>
    <sheet name="Other" sheetId="23" r:id="rId20"/>
    <sheet name="Garage" sheetId="22" r:id="rId21"/>
    <sheet name="Deck" sheetId="21" r:id="rId22"/>
    <sheet name="Water-Sport" sheetId="13" r:id="rId23"/>
    <sheet name="Garden Design" sheetId="8" r:id="rId24"/>
    <sheet name="Garden Elements" sheetId="27" r:id="rId25"/>
    <sheet name="Interior" sheetId="26" r:id="rId26"/>
    <sheet name="Exterior Design" sheetId="25" r:id="rId27"/>
  </sheets>
  <calcPr calcId="152511"/>
</workbook>
</file>

<file path=xl/calcChain.xml><?xml version="1.0" encoding="utf-8"?>
<calcChain xmlns="http://schemas.openxmlformats.org/spreadsheetml/2006/main">
  <c r="L33" i="20" l="1"/>
  <c r="I7" i="13" l="1"/>
  <c r="H9" i="25"/>
  <c r="F71" i="8"/>
  <c r="D71" i="8"/>
  <c r="G69" i="8"/>
  <c r="G67" i="8"/>
  <c r="G65" i="8"/>
  <c r="G63" i="8"/>
  <c r="G61" i="8"/>
  <c r="G59" i="8"/>
  <c r="F54" i="8"/>
  <c r="D54" i="8"/>
  <c r="G52" i="8"/>
  <c r="G50" i="8"/>
  <c r="G48" i="8"/>
  <c r="G46" i="8"/>
  <c r="G44" i="8"/>
  <c r="G42" i="8"/>
  <c r="F37" i="8"/>
  <c r="D37" i="8"/>
  <c r="G35" i="8"/>
  <c r="G33" i="8"/>
  <c r="G31" i="8"/>
  <c r="G29" i="8"/>
  <c r="G37" i="8" s="1"/>
  <c r="G27" i="8"/>
  <c r="G25" i="8"/>
  <c r="F21" i="8"/>
  <c r="D21" i="8"/>
  <c r="G19" i="8"/>
  <c r="G17" i="8"/>
  <c r="G15" i="8"/>
  <c r="G13" i="8"/>
  <c r="G11" i="8"/>
  <c r="G9" i="8"/>
  <c r="G7" i="8"/>
  <c r="G42" i="13"/>
  <c r="G50" i="1" s="1"/>
  <c r="G38" i="13"/>
  <c r="D38" i="13"/>
  <c r="I36" i="13"/>
  <c r="I34" i="13"/>
  <c r="I32" i="13"/>
  <c r="I30" i="13"/>
  <c r="I38" i="13" s="1"/>
  <c r="G25" i="13"/>
  <c r="D25" i="13"/>
  <c r="D42" i="13" s="1"/>
  <c r="I23" i="13"/>
  <c r="I21" i="13"/>
  <c r="I19" i="13"/>
  <c r="I17" i="13"/>
  <c r="I15" i="13"/>
  <c r="I13" i="13"/>
  <c r="I11" i="13"/>
  <c r="I9" i="13"/>
  <c r="I53" i="21"/>
  <c r="E53" i="21"/>
  <c r="K51" i="21"/>
  <c r="K49" i="21"/>
  <c r="K53" i="21" s="1"/>
  <c r="K47" i="21"/>
  <c r="K45" i="21"/>
  <c r="I40" i="21"/>
  <c r="E40" i="21"/>
  <c r="K38" i="21"/>
  <c r="K36" i="21"/>
  <c r="K34" i="21"/>
  <c r="K32" i="21"/>
  <c r="K30" i="21"/>
  <c r="K28" i="21"/>
  <c r="K26" i="21"/>
  <c r="K40" i="21" s="1"/>
  <c r="I21" i="21"/>
  <c r="I57" i="21" s="1"/>
  <c r="G48" i="1" s="1"/>
  <c r="E21" i="21"/>
  <c r="K19" i="21"/>
  <c r="K17" i="21"/>
  <c r="K15" i="21"/>
  <c r="K13" i="21"/>
  <c r="K11" i="21"/>
  <c r="K9" i="21"/>
  <c r="K7" i="21"/>
  <c r="H59" i="22"/>
  <c r="E59" i="22"/>
  <c r="J57" i="22"/>
  <c r="J55" i="22"/>
  <c r="J53" i="22"/>
  <c r="J51" i="22"/>
  <c r="J49" i="22"/>
  <c r="J47" i="22"/>
  <c r="J45" i="22"/>
  <c r="H40" i="22"/>
  <c r="H63" i="22" s="1"/>
  <c r="G46" i="1" s="1"/>
  <c r="E40" i="22"/>
  <c r="J38" i="22"/>
  <c r="J36" i="22"/>
  <c r="J34" i="22"/>
  <c r="J32" i="22"/>
  <c r="J30" i="22"/>
  <c r="J28" i="22"/>
  <c r="J26" i="22"/>
  <c r="H21" i="22"/>
  <c r="J19" i="22"/>
  <c r="J17" i="22"/>
  <c r="J15" i="22"/>
  <c r="J13" i="22"/>
  <c r="J11" i="22"/>
  <c r="J9" i="22"/>
  <c r="J7" i="22"/>
  <c r="M63" i="15"/>
  <c r="J61" i="15"/>
  <c r="O61" i="15" s="1"/>
  <c r="O63" i="15" s="1"/>
  <c r="J59" i="15"/>
  <c r="O59" i="15" s="1"/>
  <c r="J57" i="15"/>
  <c r="O57" i="15" s="1"/>
  <c r="J55" i="15"/>
  <c r="O55" i="15" s="1"/>
  <c r="J53" i="15"/>
  <c r="O53" i="15" s="1"/>
  <c r="J51" i="15"/>
  <c r="O51" i="15" s="1"/>
  <c r="M46" i="15"/>
  <c r="J44" i="15"/>
  <c r="O44" i="15" s="1"/>
  <c r="J42" i="15"/>
  <c r="O42" i="15" s="1"/>
  <c r="J40" i="15"/>
  <c r="O40" i="15" s="1"/>
  <c r="J38" i="15"/>
  <c r="O38" i="15" s="1"/>
  <c r="J36" i="15"/>
  <c r="O36" i="15" s="1"/>
  <c r="J34" i="15"/>
  <c r="O34" i="15" s="1"/>
  <c r="J32" i="15"/>
  <c r="O32" i="15" s="1"/>
  <c r="M27" i="15"/>
  <c r="J25" i="15"/>
  <c r="O25" i="15" s="1"/>
  <c r="J23" i="15"/>
  <c r="O23" i="15" s="1"/>
  <c r="J21" i="15"/>
  <c r="O21" i="15" s="1"/>
  <c r="J19" i="15"/>
  <c r="O19" i="15" s="1"/>
  <c r="J17" i="15"/>
  <c r="O17" i="15" s="1"/>
  <c r="J15" i="15"/>
  <c r="O15" i="15" s="1"/>
  <c r="J13" i="15"/>
  <c r="O13" i="15" s="1"/>
  <c r="J11" i="15"/>
  <c r="O11" i="15" s="1"/>
  <c r="J9" i="15"/>
  <c r="O9" i="15" s="1"/>
  <c r="J7" i="15"/>
  <c r="O7" i="15" s="1"/>
  <c r="G31" i="19"/>
  <c r="E31" i="19"/>
  <c r="G147" i="19"/>
  <c r="E147" i="19"/>
  <c r="G118" i="19"/>
  <c r="E118" i="19"/>
  <c r="G89" i="19"/>
  <c r="E89" i="19"/>
  <c r="G60" i="19"/>
  <c r="L31" i="19"/>
  <c r="L60" i="19"/>
  <c r="L89" i="19"/>
  <c r="L118" i="19"/>
  <c r="L147" i="19"/>
  <c r="I145" i="19"/>
  <c r="N145" i="19" s="1"/>
  <c r="I143" i="19"/>
  <c r="N143" i="19" s="1"/>
  <c r="I141" i="19"/>
  <c r="N141" i="19" s="1"/>
  <c r="I139" i="19"/>
  <c r="N139" i="19" s="1"/>
  <c r="I137" i="19"/>
  <c r="N137" i="19" s="1"/>
  <c r="I135" i="19"/>
  <c r="N135" i="19" s="1"/>
  <c r="I133" i="19"/>
  <c r="N133" i="19" s="1"/>
  <c r="I131" i="19"/>
  <c r="N131" i="19" s="1"/>
  <c r="I129" i="19"/>
  <c r="N129" i="19" s="1"/>
  <c r="I127" i="19"/>
  <c r="N127" i="19" s="1"/>
  <c r="I125" i="19"/>
  <c r="N125" i="19" s="1"/>
  <c r="I123" i="19"/>
  <c r="N123" i="19" s="1"/>
  <c r="I116" i="19"/>
  <c r="N116" i="19" s="1"/>
  <c r="I114" i="19"/>
  <c r="N114" i="19" s="1"/>
  <c r="I112" i="19"/>
  <c r="N112" i="19" s="1"/>
  <c r="I110" i="19"/>
  <c r="N110" i="19" s="1"/>
  <c r="I108" i="19"/>
  <c r="N108" i="19" s="1"/>
  <c r="I106" i="19"/>
  <c r="N106" i="19" s="1"/>
  <c r="I104" i="19"/>
  <c r="N104" i="19" s="1"/>
  <c r="I102" i="19"/>
  <c r="N102" i="19" s="1"/>
  <c r="I100" i="19"/>
  <c r="N100" i="19" s="1"/>
  <c r="I98" i="19"/>
  <c r="N98" i="19" s="1"/>
  <c r="I96" i="19"/>
  <c r="N96" i="19" s="1"/>
  <c r="I94" i="19"/>
  <c r="N94" i="19" s="1"/>
  <c r="I87" i="19"/>
  <c r="N87" i="19" s="1"/>
  <c r="I85" i="19"/>
  <c r="N85" i="19" s="1"/>
  <c r="I83" i="19"/>
  <c r="N83" i="19" s="1"/>
  <c r="I81" i="19"/>
  <c r="N81" i="19" s="1"/>
  <c r="I79" i="19"/>
  <c r="N79" i="19" s="1"/>
  <c r="I77" i="19"/>
  <c r="N77" i="19" s="1"/>
  <c r="I75" i="19"/>
  <c r="N75" i="19" s="1"/>
  <c r="I73" i="19"/>
  <c r="N73" i="19" s="1"/>
  <c r="I71" i="19"/>
  <c r="N71" i="19" s="1"/>
  <c r="I69" i="19"/>
  <c r="N69" i="19" s="1"/>
  <c r="I67" i="19"/>
  <c r="N67" i="19" s="1"/>
  <c r="I65" i="19"/>
  <c r="E60" i="19"/>
  <c r="I58" i="19"/>
  <c r="N58" i="19" s="1"/>
  <c r="I56" i="19"/>
  <c r="N56" i="19" s="1"/>
  <c r="I54" i="19"/>
  <c r="N54" i="19" s="1"/>
  <c r="I52" i="19"/>
  <c r="N52" i="19" s="1"/>
  <c r="I50" i="19"/>
  <c r="N50" i="19" s="1"/>
  <c r="I48" i="19"/>
  <c r="N48" i="19" s="1"/>
  <c r="I46" i="19"/>
  <c r="N46" i="19" s="1"/>
  <c r="I44" i="19"/>
  <c r="N44" i="19" s="1"/>
  <c r="I42" i="19"/>
  <c r="N42" i="19" s="1"/>
  <c r="I40" i="19"/>
  <c r="N40" i="19" s="1"/>
  <c r="I38" i="19"/>
  <c r="N38" i="19" s="1"/>
  <c r="I36" i="19"/>
  <c r="N36" i="19" s="1"/>
  <c r="I29" i="19"/>
  <c r="N29" i="19" s="1"/>
  <c r="I27" i="19"/>
  <c r="N27" i="19" s="1"/>
  <c r="I25" i="19"/>
  <c r="N25" i="19" s="1"/>
  <c r="I23" i="19"/>
  <c r="N23" i="19" s="1"/>
  <c r="I21" i="19"/>
  <c r="N21" i="19" s="1"/>
  <c r="I19" i="19"/>
  <c r="N19" i="19" s="1"/>
  <c r="I17" i="19"/>
  <c r="N17" i="19" s="1"/>
  <c r="I15" i="19"/>
  <c r="N15" i="19" s="1"/>
  <c r="I13" i="19"/>
  <c r="N13" i="19" s="1"/>
  <c r="I11" i="19"/>
  <c r="N11" i="19" s="1"/>
  <c r="I9" i="19"/>
  <c r="N9" i="19" s="1"/>
  <c r="I7" i="19"/>
  <c r="N7" i="19" s="1"/>
  <c r="L56" i="20"/>
  <c r="I54" i="20"/>
  <c r="N54" i="20" s="1"/>
  <c r="I52" i="20"/>
  <c r="N52" i="20" s="1"/>
  <c r="I50" i="20"/>
  <c r="N50" i="20" s="1"/>
  <c r="I48" i="20"/>
  <c r="N48" i="20" s="1"/>
  <c r="I46" i="20"/>
  <c r="N46" i="20" s="1"/>
  <c r="I44" i="20"/>
  <c r="N44" i="20" s="1"/>
  <c r="I42" i="20"/>
  <c r="N42" i="20" s="1"/>
  <c r="I40" i="20"/>
  <c r="N40" i="20" s="1"/>
  <c r="I38" i="20"/>
  <c r="N38" i="20" s="1"/>
  <c r="N29" i="20"/>
  <c r="N23" i="20"/>
  <c r="I31" i="20"/>
  <c r="N31" i="20" s="1"/>
  <c r="I29" i="20"/>
  <c r="I27" i="20"/>
  <c r="N27" i="20" s="1"/>
  <c r="I25" i="20"/>
  <c r="N25" i="20" s="1"/>
  <c r="N33" i="20" s="1"/>
  <c r="I23" i="20"/>
  <c r="I21" i="20"/>
  <c r="N21" i="20" s="1"/>
  <c r="I19" i="20"/>
  <c r="N19" i="20" s="1"/>
  <c r="I17" i="20"/>
  <c r="N17" i="20" s="1"/>
  <c r="I15" i="20"/>
  <c r="N15" i="20" s="1"/>
  <c r="I13" i="20"/>
  <c r="N13" i="20" s="1"/>
  <c r="I11" i="20"/>
  <c r="N11" i="20" s="1"/>
  <c r="I9" i="20"/>
  <c r="N9" i="20" s="1"/>
  <c r="I7" i="20"/>
  <c r="N7" i="20" s="1"/>
  <c r="N46" i="17"/>
  <c r="G128" i="18"/>
  <c r="I126" i="18"/>
  <c r="I124" i="18"/>
  <c r="I122" i="18"/>
  <c r="I120" i="18"/>
  <c r="I118" i="18"/>
  <c r="I116" i="18"/>
  <c r="I114" i="18"/>
  <c r="I112" i="18"/>
  <c r="G107" i="18"/>
  <c r="I105" i="18"/>
  <c r="I103" i="18"/>
  <c r="I101" i="18"/>
  <c r="I99" i="18"/>
  <c r="I97" i="18"/>
  <c r="I95" i="18"/>
  <c r="I93" i="18"/>
  <c r="I91" i="18"/>
  <c r="G86" i="18"/>
  <c r="I84" i="18"/>
  <c r="I82" i="18"/>
  <c r="I80" i="18"/>
  <c r="I78" i="18"/>
  <c r="I76" i="18"/>
  <c r="I74" i="18"/>
  <c r="I72" i="18"/>
  <c r="I70" i="18"/>
  <c r="G65" i="18"/>
  <c r="I63" i="18"/>
  <c r="I61" i="18"/>
  <c r="I59" i="18"/>
  <c r="I57" i="18"/>
  <c r="I55" i="18"/>
  <c r="I53" i="18"/>
  <c r="I51" i="18"/>
  <c r="I49" i="18"/>
  <c r="G44" i="18"/>
  <c r="I42" i="18"/>
  <c r="I40" i="18"/>
  <c r="I38" i="18"/>
  <c r="I36" i="18"/>
  <c r="I34" i="18"/>
  <c r="I32" i="18"/>
  <c r="I30" i="18"/>
  <c r="I28" i="18"/>
  <c r="I21" i="18"/>
  <c r="I19" i="18"/>
  <c r="I17" i="18"/>
  <c r="I15" i="18"/>
  <c r="I13" i="18"/>
  <c r="I11" i="18"/>
  <c r="I9" i="18"/>
  <c r="I7" i="18"/>
  <c r="G23" i="18"/>
  <c r="G30" i="1"/>
  <c r="G18" i="1"/>
  <c r="D20" i="2"/>
  <c r="G20" i="2"/>
  <c r="G8" i="1" s="1"/>
  <c r="E51" i="5"/>
  <c r="E40" i="5"/>
  <c r="E29" i="5"/>
  <c r="E18" i="5"/>
  <c r="K15" i="7"/>
  <c r="N46" i="4"/>
  <c r="G95" i="10"/>
  <c r="I93" i="10"/>
  <c r="I91" i="10"/>
  <c r="I89" i="10"/>
  <c r="I87" i="10"/>
  <c r="I85" i="10"/>
  <c r="I83" i="10"/>
  <c r="G78" i="10"/>
  <c r="I76" i="10"/>
  <c r="I74" i="10"/>
  <c r="I78" i="10" s="1"/>
  <c r="I72" i="10"/>
  <c r="G67" i="10"/>
  <c r="I65" i="10"/>
  <c r="I63" i="10"/>
  <c r="I61" i="10"/>
  <c r="I59" i="10"/>
  <c r="G54" i="10"/>
  <c r="G45" i="10"/>
  <c r="G34" i="10"/>
  <c r="I52" i="10"/>
  <c r="I54" i="10" s="1"/>
  <c r="I50" i="10"/>
  <c r="I43" i="10"/>
  <c r="I41" i="10"/>
  <c r="I39" i="10"/>
  <c r="I32" i="10"/>
  <c r="I30" i="10"/>
  <c r="I28" i="10"/>
  <c r="I26" i="10"/>
  <c r="D95" i="10"/>
  <c r="D78" i="10"/>
  <c r="D67" i="10"/>
  <c r="D54" i="10"/>
  <c r="D45" i="10"/>
  <c r="D34" i="10"/>
  <c r="D21" i="10"/>
  <c r="G17" i="9"/>
  <c r="D53" i="9"/>
  <c r="D17" i="9"/>
  <c r="G53" i="9"/>
  <c r="I51" i="9"/>
  <c r="I49" i="9"/>
  <c r="I47" i="9"/>
  <c r="I45" i="9"/>
  <c r="I43" i="9"/>
  <c r="I41" i="9"/>
  <c r="I39" i="9"/>
  <c r="I37" i="9"/>
  <c r="I35" i="9"/>
  <c r="I33" i="9"/>
  <c r="I31" i="9"/>
  <c r="I29" i="9"/>
  <c r="I27" i="9"/>
  <c r="I25" i="9"/>
  <c r="I23" i="9"/>
  <c r="I15" i="9"/>
  <c r="I13" i="9"/>
  <c r="I11" i="9"/>
  <c r="I9" i="9"/>
  <c r="I7" i="9"/>
  <c r="G22" i="10"/>
  <c r="I19" i="10"/>
  <c r="I17" i="10"/>
  <c r="I15" i="10"/>
  <c r="I13" i="10"/>
  <c r="I11" i="10"/>
  <c r="I9" i="10"/>
  <c r="I7" i="10"/>
  <c r="I34" i="10" l="1"/>
  <c r="I95" i="10"/>
  <c r="I67" i="10"/>
  <c r="I45" i="10"/>
  <c r="I25" i="13"/>
  <c r="I42" i="13"/>
  <c r="I50" i="1" s="1"/>
  <c r="N147" i="19"/>
  <c r="N31" i="19"/>
  <c r="I89" i="19"/>
  <c r="N65" i="19"/>
  <c r="L151" i="19"/>
  <c r="G36" i="1" s="1"/>
  <c r="N60" i="19"/>
  <c r="N89" i="19"/>
  <c r="I60" i="19"/>
  <c r="I31" i="19"/>
  <c r="I147" i="19"/>
  <c r="N118" i="19"/>
  <c r="N151" i="19" s="1"/>
  <c r="I36" i="1" s="1"/>
  <c r="J63" i="15"/>
  <c r="O46" i="15"/>
  <c r="M67" i="15"/>
  <c r="G38" i="1" s="1"/>
  <c r="J46" i="15"/>
  <c r="O27" i="15"/>
  <c r="O67" i="15" s="1"/>
  <c r="I38" i="1" s="1"/>
  <c r="J21" i="22"/>
  <c r="F75" i="8"/>
  <c r="G52" i="1" s="1"/>
  <c r="I128" i="18"/>
  <c r="G132" i="18"/>
  <c r="G28" i="1" s="1"/>
  <c r="N56" i="20"/>
  <c r="J27" i="15"/>
  <c r="J59" i="22"/>
  <c r="J40" i="22"/>
  <c r="J63" i="22"/>
  <c r="I46" i="1" s="1"/>
  <c r="K21" i="21"/>
  <c r="K57" i="21" s="1"/>
  <c r="I48" i="1" s="1"/>
  <c r="G71" i="8"/>
  <c r="G54" i="8"/>
  <c r="D75" i="8"/>
  <c r="G21" i="8"/>
  <c r="I22" i="10"/>
  <c r="I118" i="19"/>
  <c r="I65" i="18"/>
  <c r="I44" i="18"/>
  <c r="I107" i="18"/>
  <c r="I86" i="18"/>
  <c r="I23" i="18"/>
  <c r="G100" i="10"/>
  <c r="G24" i="1" s="1"/>
  <c r="I53" i="9"/>
  <c r="I17" i="9"/>
  <c r="I31" i="27"/>
  <c r="G54" i="1" s="1"/>
  <c r="J43" i="25"/>
  <c r="G58" i="1" s="1"/>
  <c r="K9" i="25"/>
  <c r="I46" i="26"/>
  <c r="G56" i="1" s="1"/>
  <c r="O46" i="23"/>
  <c r="G44" i="1" s="1"/>
  <c r="P46" i="24"/>
  <c r="G42" i="1" s="1"/>
  <c r="O46" i="14"/>
  <c r="G40" i="1" s="1"/>
  <c r="N46" i="16"/>
  <c r="G32" i="1" s="1"/>
  <c r="N46" i="11"/>
  <c r="G22" i="1" s="1"/>
  <c r="N46" i="12"/>
  <c r="G20" i="1" s="1"/>
  <c r="N46" i="7"/>
  <c r="G16" i="1" s="1"/>
  <c r="H51" i="5"/>
  <c r="H40" i="5"/>
  <c r="H29" i="5"/>
  <c r="J48" i="5"/>
  <c r="J46" i="5"/>
  <c r="J37" i="5"/>
  <c r="J35" i="5"/>
  <c r="J40" i="5" s="1"/>
  <c r="J26" i="5"/>
  <c r="J24" i="5"/>
  <c r="J29" i="5" s="1"/>
  <c r="H18" i="5"/>
  <c r="J15" i="5"/>
  <c r="J13" i="5"/>
  <c r="J11" i="5"/>
  <c r="J9" i="5"/>
  <c r="J7" i="5"/>
  <c r="H37" i="6"/>
  <c r="G12" i="1" s="1"/>
  <c r="J34" i="6"/>
  <c r="J32" i="6"/>
  <c r="J30" i="6"/>
  <c r="J28" i="6"/>
  <c r="J26" i="6"/>
  <c r="J24" i="6"/>
  <c r="H39" i="3"/>
  <c r="G10" i="1" s="1"/>
  <c r="J36" i="3"/>
  <c r="J34" i="3"/>
  <c r="J32" i="3"/>
  <c r="J30" i="3"/>
  <c r="J28" i="3"/>
  <c r="J26" i="3"/>
  <c r="J24" i="3"/>
  <c r="I17" i="2"/>
  <c r="I16" i="2"/>
  <c r="I15" i="2"/>
  <c r="I14" i="2"/>
  <c r="I13" i="2"/>
  <c r="I12" i="2"/>
  <c r="I11" i="2"/>
  <c r="I10" i="2"/>
  <c r="I9" i="2"/>
  <c r="I8" i="2"/>
  <c r="I7" i="2"/>
  <c r="I20" i="2" l="1"/>
  <c r="I8" i="1" s="1"/>
  <c r="I100" i="10"/>
  <c r="I24" i="1" s="1"/>
  <c r="I132" i="18"/>
  <c r="I28" i="1" s="1"/>
  <c r="E151" i="19"/>
  <c r="G75" i="8"/>
  <c r="I52" i="1" s="1"/>
  <c r="I57" i="9"/>
  <c r="I26" i="1" s="1"/>
  <c r="J37" i="6"/>
  <c r="I12" i="1" s="1"/>
  <c r="J39" i="3"/>
  <c r="I10" i="1" s="1"/>
  <c r="J51" i="5"/>
  <c r="J18" i="5"/>
  <c r="J56" i="5" s="1"/>
  <c r="I14" i="1" s="1"/>
  <c r="H56" i="5"/>
  <c r="G14" i="1" s="1"/>
  <c r="H40" i="25"/>
  <c r="K40" i="25" s="1"/>
  <c r="H39" i="25"/>
  <c r="K39" i="25" s="1"/>
  <c r="H38" i="25"/>
  <c r="K38" i="25" s="1"/>
  <c r="H37" i="25"/>
  <c r="K37" i="25" s="1"/>
  <c r="H36" i="25"/>
  <c r="K36" i="25" s="1"/>
  <c r="H35" i="25"/>
  <c r="K35" i="25" s="1"/>
  <c r="H34" i="25"/>
  <c r="K34" i="25" s="1"/>
  <c r="H33" i="25"/>
  <c r="K33" i="25" s="1"/>
  <c r="H32" i="25"/>
  <c r="K32" i="25" s="1"/>
  <c r="H31" i="25"/>
  <c r="K31" i="25" s="1"/>
  <c r="H30" i="25"/>
  <c r="K30" i="25" s="1"/>
  <c r="H29" i="25"/>
  <c r="K29" i="25" s="1"/>
  <c r="H28" i="25"/>
  <c r="K28" i="25" s="1"/>
  <c r="H27" i="25"/>
  <c r="K27" i="25" s="1"/>
  <c r="H26" i="25"/>
  <c r="K26" i="25" s="1"/>
  <c r="H25" i="25"/>
  <c r="K25" i="25" s="1"/>
  <c r="H24" i="25"/>
  <c r="K24" i="25" s="1"/>
  <c r="H23" i="25"/>
  <c r="K23" i="25" s="1"/>
  <c r="H22" i="25"/>
  <c r="K22" i="25" s="1"/>
  <c r="H21" i="25"/>
  <c r="K21" i="25" s="1"/>
  <c r="H20" i="25"/>
  <c r="K20" i="25" s="1"/>
  <c r="H19" i="25"/>
  <c r="K19" i="25" s="1"/>
  <c r="H18" i="25"/>
  <c r="K18" i="25" s="1"/>
  <c r="H17" i="25"/>
  <c r="K17" i="25" s="1"/>
  <c r="H16" i="25"/>
  <c r="K16" i="25" s="1"/>
  <c r="H15" i="25"/>
  <c r="K15" i="25" s="1"/>
  <c r="H14" i="25"/>
  <c r="K14" i="25" s="1"/>
  <c r="H13" i="25"/>
  <c r="K13" i="25" s="1"/>
  <c r="H12" i="25"/>
  <c r="K12" i="25" s="1"/>
  <c r="H11" i="25"/>
  <c r="K11" i="25" s="1"/>
  <c r="H10" i="25"/>
  <c r="K10" i="25" s="1"/>
  <c r="G43" i="26"/>
  <c r="J43" i="26" s="1"/>
  <c r="G42" i="26"/>
  <c r="J42" i="26" s="1"/>
  <c r="G41" i="26"/>
  <c r="J41" i="26" s="1"/>
  <c r="G39" i="26"/>
  <c r="J39" i="26" s="1"/>
  <c r="G38" i="26"/>
  <c r="J38" i="26" s="1"/>
  <c r="G37" i="26"/>
  <c r="J37" i="26" s="1"/>
  <c r="G36" i="26"/>
  <c r="J36" i="26" s="1"/>
  <c r="G35" i="26"/>
  <c r="J35" i="26" s="1"/>
  <c r="G34" i="26"/>
  <c r="J34" i="26" s="1"/>
  <c r="G33" i="26"/>
  <c r="J33" i="26" s="1"/>
  <c r="G32" i="26"/>
  <c r="J32" i="26" s="1"/>
  <c r="G31" i="26"/>
  <c r="J31" i="26" s="1"/>
  <c r="G30" i="26"/>
  <c r="J30" i="26" s="1"/>
  <c r="G29" i="26"/>
  <c r="J29" i="26" s="1"/>
  <c r="G28" i="26"/>
  <c r="J28" i="26" s="1"/>
  <c r="G27" i="26"/>
  <c r="J27" i="26" s="1"/>
  <c r="G26" i="26"/>
  <c r="J26" i="26" s="1"/>
  <c r="G25" i="26"/>
  <c r="J25" i="26" s="1"/>
  <c r="G24" i="26"/>
  <c r="J24" i="26" s="1"/>
  <c r="G23" i="26"/>
  <c r="J23" i="26" s="1"/>
  <c r="G22" i="26"/>
  <c r="J22" i="26" s="1"/>
  <c r="G21" i="26"/>
  <c r="J21" i="26" s="1"/>
  <c r="G20" i="26"/>
  <c r="J20" i="26" s="1"/>
  <c r="G19" i="26"/>
  <c r="J19" i="26" s="1"/>
  <c r="G18" i="26"/>
  <c r="J18" i="26" s="1"/>
  <c r="G17" i="26"/>
  <c r="J17" i="26" s="1"/>
  <c r="G16" i="26"/>
  <c r="J16" i="26" s="1"/>
  <c r="G15" i="26"/>
  <c r="J15" i="26" s="1"/>
  <c r="G14" i="26"/>
  <c r="J14" i="26" s="1"/>
  <c r="G13" i="26"/>
  <c r="J13" i="26" s="1"/>
  <c r="G12" i="26"/>
  <c r="J12" i="26" s="1"/>
  <c r="G11" i="26"/>
  <c r="J11" i="26" s="1"/>
  <c r="G10" i="26"/>
  <c r="J10" i="26" s="1"/>
  <c r="G9" i="26"/>
  <c r="J9" i="26" s="1"/>
  <c r="G28" i="27"/>
  <c r="J28" i="27" s="1"/>
  <c r="G27" i="27"/>
  <c r="J27" i="27" s="1"/>
  <c r="G26" i="27"/>
  <c r="J26" i="27" s="1"/>
  <c r="G25" i="27"/>
  <c r="J25" i="27" s="1"/>
  <c r="G24" i="27"/>
  <c r="J24" i="27" s="1"/>
  <c r="G23" i="27"/>
  <c r="J23" i="27" s="1"/>
  <c r="G22" i="27"/>
  <c r="J22" i="27" s="1"/>
  <c r="G21" i="27"/>
  <c r="J21" i="27" s="1"/>
  <c r="G20" i="27"/>
  <c r="J20" i="27" s="1"/>
  <c r="G19" i="27"/>
  <c r="J19" i="27" s="1"/>
  <c r="G18" i="27"/>
  <c r="J18" i="27" s="1"/>
  <c r="G17" i="27"/>
  <c r="J17" i="27" s="1"/>
  <c r="G16" i="27"/>
  <c r="J16" i="27" s="1"/>
  <c r="G15" i="27"/>
  <c r="J15" i="27" s="1"/>
  <c r="G14" i="27"/>
  <c r="J14" i="27" s="1"/>
  <c r="G13" i="27"/>
  <c r="J13" i="27" s="1"/>
  <c r="G12" i="27"/>
  <c r="J12" i="27" s="1"/>
  <c r="G11" i="27"/>
  <c r="J11" i="27" s="1"/>
  <c r="G10" i="27"/>
  <c r="J10" i="27" s="1"/>
  <c r="G9" i="27"/>
  <c r="J9" i="27" s="1"/>
  <c r="L43" i="23"/>
  <c r="Q43" i="23" s="1"/>
  <c r="L42" i="23"/>
  <c r="Q42" i="23" s="1"/>
  <c r="L41" i="23"/>
  <c r="Q41" i="23" s="1"/>
  <c r="L39" i="23"/>
  <c r="Q39" i="23" s="1"/>
  <c r="L38" i="23"/>
  <c r="Q38" i="23" s="1"/>
  <c r="L37" i="23"/>
  <c r="Q37" i="23" s="1"/>
  <c r="L36" i="23"/>
  <c r="Q36" i="23" s="1"/>
  <c r="L35" i="23"/>
  <c r="Q35" i="23" s="1"/>
  <c r="L34" i="23"/>
  <c r="Q34" i="23" s="1"/>
  <c r="L33" i="23"/>
  <c r="Q33" i="23" s="1"/>
  <c r="L32" i="23"/>
  <c r="Q32" i="23" s="1"/>
  <c r="L31" i="23"/>
  <c r="Q31" i="23" s="1"/>
  <c r="L30" i="23"/>
  <c r="Q30" i="23" s="1"/>
  <c r="L29" i="23"/>
  <c r="Q29" i="23" s="1"/>
  <c r="L28" i="23"/>
  <c r="Q28" i="23" s="1"/>
  <c r="L27" i="23"/>
  <c r="Q27" i="23" s="1"/>
  <c r="L26" i="23"/>
  <c r="Q26" i="23" s="1"/>
  <c r="L25" i="23"/>
  <c r="Q25" i="23" s="1"/>
  <c r="L24" i="23"/>
  <c r="Q24" i="23" s="1"/>
  <c r="L23" i="23"/>
  <c r="Q23" i="23" s="1"/>
  <c r="L22" i="23"/>
  <c r="Q22" i="23" s="1"/>
  <c r="L21" i="23"/>
  <c r="Q21" i="23" s="1"/>
  <c r="L20" i="23"/>
  <c r="Q20" i="23" s="1"/>
  <c r="L19" i="23"/>
  <c r="Q19" i="23" s="1"/>
  <c r="L18" i="23"/>
  <c r="Q18" i="23" s="1"/>
  <c r="L17" i="23"/>
  <c r="Q17" i="23" s="1"/>
  <c r="L16" i="23"/>
  <c r="Q16" i="23" s="1"/>
  <c r="L15" i="23"/>
  <c r="Q15" i="23" s="1"/>
  <c r="L14" i="23"/>
  <c r="Q14" i="23" s="1"/>
  <c r="L13" i="23"/>
  <c r="Q13" i="23" s="1"/>
  <c r="L12" i="23"/>
  <c r="Q12" i="23" s="1"/>
  <c r="L11" i="23"/>
  <c r="Q11" i="23" s="1"/>
  <c r="L10" i="23"/>
  <c r="Q10" i="23" s="1"/>
  <c r="L9" i="23"/>
  <c r="Q9" i="23" s="1"/>
  <c r="M43" i="24"/>
  <c r="R43" i="24" s="1"/>
  <c r="M42" i="24"/>
  <c r="R42" i="24" s="1"/>
  <c r="M41" i="24"/>
  <c r="R41" i="24" s="1"/>
  <c r="M39" i="24"/>
  <c r="R39" i="24" s="1"/>
  <c r="M38" i="24"/>
  <c r="R38" i="24" s="1"/>
  <c r="M37" i="24"/>
  <c r="R37" i="24" s="1"/>
  <c r="M36" i="24"/>
  <c r="R36" i="24" s="1"/>
  <c r="M35" i="24"/>
  <c r="R35" i="24" s="1"/>
  <c r="M34" i="24"/>
  <c r="R34" i="24" s="1"/>
  <c r="M33" i="24"/>
  <c r="R33" i="24" s="1"/>
  <c r="M32" i="24"/>
  <c r="R32" i="24" s="1"/>
  <c r="M31" i="24"/>
  <c r="R31" i="24" s="1"/>
  <c r="M30" i="24"/>
  <c r="R30" i="24" s="1"/>
  <c r="M29" i="24"/>
  <c r="R29" i="24" s="1"/>
  <c r="M28" i="24"/>
  <c r="R28" i="24" s="1"/>
  <c r="M27" i="24"/>
  <c r="R27" i="24" s="1"/>
  <c r="M26" i="24"/>
  <c r="R26" i="24" s="1"/>
  <c r="M25" i="24"/>
  <c r="R25" i="24" s="1"/>
  <c r="M24" i="24"/>
  <c r="R24" i="24" s="1"/>
  <c r="M23" i="24"/>
  <c r="R23" i="24" s="1"/>
  <c r="M22" i="24"/>
  <c r="R22" i="24" s="1"/>
  <c r="M21" i="24"/>
  <c r="R21" i="24" s="1"/>
  <c r="M20" i="24"/>
  <c r="R20" i="24" s="1"/>
  <c r="M19" i="24"/>
  <c r="R19" i="24" s="1"/>
  <c r="M18" i="24"/>
  <c r="R18" i="24" s="1"/>
  <c r="M17" i="24"/>
  <c r="R17" i="24" s="1"/>
  <c r="M16" i="24"/>
  <c r="R16" i="24" s="1"/>
  <c r="M15" i="24"/>
  <c r="R15" i="24" s="1"/>
  <c r="M14" i="24"/>
  <c r="R14" i="24" s="1"/>
  <c r="M13" i="24"/>
  <c r="R13" i="24" s="1"/>
  <c r="M12" i="24"/>
  <c r="R12" i="24" s="1"/>
  <c r="M11" i="24"/>
  <c r="R11" i="24" s="1"/>
  <c r="M10" i="24"/>
  <c r="R10" i="24" s="1"/>
  <c r="M9" i="24"/>
  <c r="R9" i="24" s="1"/>
  <c r="L43" i="14"/>
  <c r="Q43" i="14" s="1"/>
  <c r="L42" i="14"/>
  <c r="Q42" i="14" s="1"/>
  <c r="L41" i="14"/>
  <c r="Q41" i="14" s="1"/>
  <c r="L39" i="14"/>
  <c r="Q39" i="14" s="1"/>
  <c r="L38" i="14"/>
  <c r="Q38" i="14" s="1"/>
  <c r="L37" i="14"/>
  <c r="Q37" i="14" s="1"/>
  <c r="L36" i="14"/>
  <c r="Q36" i="14" s="1"/>
  <c r="L35" i="14"/>
  <c r="Q35" i="14" s="1"/>
  <c r="L34" i="14"/>
  <c r="Q34" i="14" s="1"/>
  <c r="L33" i="14"/>
  <c r="Q33" i="14" s="1"/>
  <c r="L32" i="14"/>
  <c r="Q32" i="14" s="1"/>
  <c r="L31" i="14"/>
  <c r="Q31" i="14" s="1"/>
  <c r="L30" i="14"/>
  <c r="Q30" i="14" s="1"/>
  <c r="L29" i="14"/>
  <c r="Q29" i="14" s="1"/>
  <c r="L28" i="14"/>
  <c r="Q28" i="14" s="1"/>
  <c r="L27" i="14"/>
  <c r="Q27" i="14" s="1"/>
  <c r="L26" i="14"/>
  <c r="Q26" i="14" s="1"/>
  <c r="L25" i="14"/>
  <c r="Q25" i="14" s="1"/>
  <c r="L24" i="14"/>
  <c r="Q24" i="14" s="1"/>
  <c r="L23" i="14"/>
  <c r="Q23" i="14" s="1"/>
  <c r="L22" i="14"/>
  <c r="Q22" i="14" s="1"/>
  <c r="L21" i="14"/>
  <c r="Q21" i="14" s="1"/>
  <c r="L20" i="14"/>
  <c r="Q20" i="14" s="1"/>
  <c r="L19" i="14"/>
  <c r="Q19" i="14" s="1"/>
  <c r="L18" i="14"/>
  <c r="Q18" i="14" s="1"/>
  <c r="L17" i="14"/>
  <c r="Q17" i="14" s="1"/>
  <c r="L16" i="14"/>
  <c r="Q16" i="14" s="1"/>
  <c r="L15" i="14"/>
  <c r="Q15" i="14" s="1"/>
  <c r="L14" i="14"/>
  <c r="Q14" i="14" s="1"/>
  <c r="L13" i="14"/>
  <c r="Q13" i="14" s="1"/>
  <c r="L12" i="14"/>
  <c r="Q12" i="14" s="1"/>
  <c r="Q46" i="14" s="1"/>
  <c r="I40" i="1" s="1"/>
  <c r="L11" i="14"/>
  <c r="Q11" i="14" s="1"/>
  <c r="L10" i="14"/>
  <c r="Q10" i="14" s="1"/>
  <c r="L9" i="14"/>
  <c r="Q9" i="14" s="1"/>
  <c r="K43" i="16"/>
  <c r="P43" i="16" s="1"/>
  <c r="K42" i="16"/>
  <c r="P42" i="16" s="1"/>
  <c r="K41" i="16"/>
  <c r="P41" i="16" s="1"/>
  <c r="K39" i="16"/>
  <c r="P39" i="16" s="1"/>
  <c r="K38" i="16"/>
  <c r="P38" i="16" s="1"/>
  <c r="K37" i="16"/>
  <c r="P37" i="16" s="1"/>
  <c r="K36" i="16"/>
  <c r="P36" i="16" s="1"/>
  <c r="K35" i="16"/>
  <c r="P35" i="16" s="1"/>
  <c r="K34" i="16"/>
  <c r="P34" i="16" s="1"/>
  <c r="K33" i="16"/>
  <c r="P33" i="16" s="1"/>
  <c r="K32" i="16"/>
  <c r="P32" i="16" s="1"/>
  <c r="K31" i="16"/>
  <c r="P31" i="16" s="1"/>
  <c r="K30" i="16"/>
  <c r="P30" i="16" s="1"/>
  <c r="K29" i="16"/>
  <c r="P29" i="16" s="1"/>
  <c r="K28" i="16"/>
  <c r="P28" i="16" s="1"/>
  <c r="K27" i="16"/>
  <c r="P27" i="16" s="1"/>
  <c r="K26" i="16"/>
  <c r="P26" i="16" s="1"/>
  <c r="K25" i="16"/>
  <c r="P25" i="16" s="1"/>
  <c r="K24" i="16"/>
  <c r="P24" i="16" s="1"/>
  <c r="K23" i="16"/>
  <c r="P23" i="16" s="1"/>
  <c r="K22" i="16"/>
  <c r="P22" i="16" s="1"/>
  <c r="K21" i="16"/>
  <c r="P21" i="16" s="1"/>
  <c r="K20" i="16"/>
  <c r="P20" i="16" s="1"/>
  <c r="K19" i="16"/>
  <c r="P19" i="16" s="1"/>
  <c r="K18" i="16"/>
  <c r="P18" i="16" s="1"/>
  <c r="K17" i="16"/>
  <c r="P17" i="16" s="1"/>
  <c r="K16" i="16"/>
  <c r="P16" i="16" s="1"/>
  <c r="K15" i="16"/>
  <c r="P15" i="16" s="1"/>
  <c r="K14" i="16"/>
  <c r="P14" i="16" s="1"/>
  <c r="K13" i="16"/>
  <c r="P13" i="16" s="1"/>
  <c r="K12" i="16"/>
  <c r="P12" i="16" s="1"/>
  <c r="K11" i="16"/>
  <c r="P11" i="16" s="1"/>
  <c r="K10" i="16"/>
  <c r="P10" i="16" s="1"/>
  <c r="K9" i="16"/>
  <c r="P9" i="16" s="1"/>
  <c r="K43" i="17"/>
  <c r="P43" i="17" s="1"/>
  <c r="K42" i="17"/>
  <c r="P42" i="17" s="1"/>
  <c r="K41" i="17"/>
  <c r="P41" i="17" s="1"/>
  <c r="K39" i="17"/>
  <c r="P39" i="17" s="1"/>
  <c r="K38" i="17"/>
  <c r="P38" i="17" s="1"/>
  <c r="K37" i="17"/>
  <c r="P37" i="17" s="1"/>
  <c r="K36" i="17"/>
  <c r="P36" i="17" s="1"/>
  <c r="K35" i="17"/>
  <c r="P35" i="17" s="1"/>
  <c r="K34" i="17"/>
  <c r="P34" i="17" s="1"/>
  <c r="K33" i="17"/>
  <c r="P33" i="17" s="1"/>
  <c r="K32" i="17"/>
  <c r="P32" i="17" s="1"/>
  <c r="K31" i="17"/>
  <c r="P31" i="17" s="1"/>
  <c r="K30" i="17"/>
  <c r="P30" i="17" s="1"/>
  <c r="K29" i="17"/>
  <c r="P29" i="17" s="1"/>
  <c r="K28" i="17"/>
  <c r="P28" i="17" s="1"/>
  <c r="K27" i="17"/>
  <c r="P27" i="17" s="1"/>
  <c r="K26" i="17"/>
  <c r="P26" i="17" s="1"/>
  <c r="K25" i="17"/>
  <c r="P25" i="17" s="1"/>
  <c r="K24" i="17"/>
  <c r="P24" i="17" s="1"/>
  <c r="K23" i="17"/>
  <c r="P23" i="17" s="1"/>
  <c r="K22" i="17"/>
  <c r="P22" i="17" s="1"/>
  <c r="K21" i="17"/>
  <c r="P21" i="17" s="1"/>
  <c r="K20" i="17"/>
  <c r="P20" i="17" s="1"/>
  <c r="K19" i="17"/>
  <c r="P19" i="17" s="1"/>
  <c r="K18" i="17"/>
  <c r="P18" i="17" s="1"/>
  <c r="K17" i="17"/>
  <c r="P17" i="17" s="1"/>
  <c r="K16" i="17"/>
  <c r="P16" i="17" s="1"/>
  <c r="K15" i="17"/>
  <c r="P15" i="17" s="1"/>
  <c r="K14" i="17"/>
  <c r="P14" i="17" s="1"/>
  <c r="K13" i="17"/>
  <c r="P13" i="17" s="1"/>
  <c r="K12" i="17"/>
  <c r="P12" i="17" s="1"/>
  <c r="K11" i="17"/>
  <c r="P11" i="17" s="1"/>
  <c r="K10" i="17"/>
  <c r="P10" i="17" s="1"/>
  <c r="K9" i="17"/>
  <c r="P9" i="17" s="1"/>
  <c r="K43" i="11"/>
  <c r="P43" i="11" s="1"/>
  <c r="K42" i="11"/>
  <c r="P42" i="11" s="1"/>
  <c r="K41" i="11"/>
  <c r="P41" i="11" s="1"/>
  <c r="K39" i="11"/>
  <c r="P39" i="11" s="1"/>
  <c r="K38" i="11"/>
  <c r="P38" i="11" s="1"/>
  <c r="K37" i="11"/>
  <c r="P37" i="11" s="1"/>
  <c r="K36" i="11"/>
  <c r="P36" i="11" s="1"/>
  <c r="K35" i="11"/>
  <c r="P35" i="11" s="1"/>
  <c r="K34" i="11"/>
  <c r="P34" i="11" s="1"/>
  <c r="K33" i="11"/>
  <c r="P33" i="11" s="1"/>
  <c r="K32" i="11"/>
  <c r="P32" i="11" s="1"/>
  <c r="K31" i="11"/>
  <c r="P31" i="11" s="1"/>
  <c r="K30" i="11"/>
  <c r="P30" i="11" s="1"/>
  <c r="K29" i="11"/>
  <c r="P29" i="11" s="1"/>
  <c r="K28" i="11"/>
  <c r="P28" i="11" s="1"/>
  <c r="K27" i="11"/>
  <c r="P27" i="11" s="1"/>
  <c r="K26" i="11"/>
  <c r="P26" i="11" s="1"/>
  <c r="K25" i="11"/>
  <c r="P25" i="11" s="1"/>
  <c r="K24" i="11"/>
  <c r="P24" i="11" s="1"/>
  <c r="K23" i="11"/>
  <c r="P23" i="11" s="1"/>
  <c r="K22" i="11"/>
  <c r="P22" i="11" s="1"/>
  <c r="K21" i="11"/>
  <c r="P21" i="11" s="1"/>
  <c r="K20" i="11"/>
  <c r="P20" i="11" s="1"/>
  <c r="K19" i="11"/>
  <c r="P19" i="11" s="1"/>
  <c r="K18" i="11"/>
  <c r="P18" i="11" s="1"/>
  <c r="K17" i="11"/>
  <c r="P17" i="11" s="1"/>
  <c r="K16" i="11"/>
  <c r="P16" i="11" s="1"/>
  <c r="K15" i="11"/>
  <c r="P15" i="11" s="1"/>
  <c r="K14" i="11"/>
  <c r="P14" i="11" s="1"/>
  <c r="K13" i="11"/>
  <c r="P13" i="11" s="1"/>
  <c r="K12" i="11"/>
  <c r="P12" i="11" s="1"/>
  <c r="K11" i="11"/>
  <c r="P11" i="11" s="1"/>
  <c r="K10" i="11"/>
  <c r="P10" i="11" s="1"/>
  <c r="K9" i="11"/>
  <c r="P9" i="11" s="1"/>
  <c r="K43" i="12"/>
  <c r="P43" i="12" s="1"/>
  <c r="K42" i="12"/>
  <c r="P42" i="12" s="1"/>
  <c r="K41" i="12"/>
  <c r="P41" i="12" s="1"/>
  <c r="K39" i="12"/>
  <c r="P39" i="12" s="1"/>
  <c r="K38" i="12"/>
  <c r="P38" i="12" s="1"/>
  <c r="K37" i="12"/>
  <c r="P37" i="12" s="1"/>
  <c r="K36" i="12"/>
  <c r="P36" i="12" s="1"/>
  <c r="K35" i="12"/>
  <c r="P35" i="12" s="1"/>
  <c r="K34" i="12"/>
  <c r="P34" i="12" s="1"/>
  <c r="K33" i="12"/>
  <c r="P33" i="12" s="1"/>
  <c r="K32" i="12"/>
  <c r="P32" i="12" s="1"/>
  <c r="K31" i="12"/>
  <c r="P31" i="12" s="1"/>
  <c r="K30" i="12"/>
  <c r="P30" i="12" s="1"/>
  <c r="K29" i="12"/>
  <c r="P29" i="12" s="1"/>
  <c r="K28" i="12"/>
  <c r="P28" i="12" s="1"/>
  <c r="K27" i="12"/>
  <c r="P27" i="12" s="1"/>
  <c r="K26" i="12"/>
  <c r="P26" i="12" s="1"/>
  <c r="K25" i="12"/>
  <c r="P25" i="12" s="1"/>
  <c r="K24" i="12"/>
  <c r="P24" i="12" s="1"/>
  <c r="K23" i="12"/>
  <c r="P23" i="12" s="1"/>
  <c r="K22" i="12"/>
  <c r="P22" i="12" s="1"/>
  <c r="K21" i="12"/>
  <c r="P21" i="12" s="1"/>
  <c r="K20" i="12"/>
  <c r="P20" i="12" s="1"/>
  <c r="K19" i="12"/>
  <c r="P19" i="12" s="1"/>
  <c r="K18" i="12"/>
  <c r="P18" i="12" s="1"/>
  <c r="K17" i="12"/>
  <c r="P17" i="12" s="1"/>
  <c r="K16" i="12"/>
  <c r="P16" i="12" s="1"/>
  <c r="K15" i="12"/>
  <c r="P15" i="12" s="1"/>
  <c r="K14" i="12"/>
  <c r="P14" i="12" s="1"/>
  <c r="K13" i="12"/>
  <c r="P13" i="12" s="1"/>
  <c r="K12" i="12"/>
  <c r="P12" i="12" s="1"/>
  <c r="K11" i="12"/>
  <c r="P11" i="12" s="1"/>
  <c r="K10" i="12"/>
  <c r="P10" i="12" s="1"/>
  <c r="K9" i="12"/>
  <c r="P9" i="12" s="1"/>
  <c r="K43" i="4"/>
  <c r="P43" i="4" s="1"/>
  <c r="K42" i="4"/>
  <c r="P42" i="4" s="1"/>
  <c r="K41" i="4"/>
  <c r="P41" i="4" s="1"/>
  <c r="K39" i="4"/>
  <c r="P39" i="4" s="1"/>
  <c r="K38" i="4"/>
  <c r="P38" i="4" s="1"/>
  <c r="K37" i="4"/>
  <c r="P37" i="4" s="1"/>
  <c r="K36" i="4"/>
  <c r="P36" i="4" s="1"/>
  <c r="K35" i="4"/>
  <c r="P35" i="4" s="1"/>
  <c r="K34" i="4"/>
  <c r="P34" i="4" s="1"/>
  <c r="K33" i="4"/>
  <c r="P33" i="4" s="1"/>
  <c r="K32" i="4"/>
  <c r="P32" i="4" s="1"/>
  <c r="K31" i="4"/>
  <c r="P31" i="4" s="1"/>
  <c r="K30" i="4"/>
  <c r="P30" i="4" s="1"/>
  <c r="K29" i="4"/>
  <c r="P29" i="4" s="1"/>
  <c r="K28" i="4"/>
  <c r="P28" i="4" s="1"/>
  <c r="K27" i="4"/>
  <c r="P27" i="4" s="1"/>
  <c r="K26" i="4"/>
  <c r="P26" i="4" s="1"/>
  <c r="K25" i="4"/>
  <c r="P25" i="4" s="1"/>
  <c r="K24" i="4"/>
  <c r="P24" i="4" s="1"/>
  <c r="K23" i="4"/>
  <c r="P23" i="4" s="1"/>
  <c r="K22" i="4"/>
  <c r="P22" i="4" s="1"/>
  <c r="K21" i="4"/>
  <c r="P21" i="4" s="1"/>
  <c r="K20" i="4"/>
  <c r="P20" i="4" s="1"/>
  <c r="K19" i="4"/>
  <c r="P19" i="4" s="1"/>
  <c r="K18" i="4"/>
  <c r="P18" i="4" s="1"/>
  <c r="K17" i="4"/>
  <c r="P17" i="4" s="1"/>
  <c r="K16" i="4"/>
  <c r="P16" i="4" s="1"/>
  <c r="K15" i="4"/>
  <c r="P15" i="4" s="1"/>
  <c r="K14" i="4"/>
  <c r="P14" i="4" s="1"/>
  <c r="K13" i="4"/>
  <c r="P13" i="4" s="1"/>
  <c r="K12" i="4"/>
  <c r="P12" i="4" s="1"/>
  <c r="K11" i="4"/>
  <c r="P11" i="4" s="1"/>
  <c r="K10" i="4"/>
  <c r="P10" i="4" s="1"/>
  <c r="K9" i="4"/>
  <c r="P9" i="4" s="1"/>
  <c r="K43" i="7"/>
  <c r="P43" i="7" s="1"/>
  <c r="K42" i="7"/>
  <c r="P42" i="7" s="1"/>
  <c r="K41" i="7"/>
  <c r="P41" i="7" s="1"/>
  <c r="K39" i="7"/>
  <c r="P39" i="7" s="1"/>
  <c r="K38" i="7"/>
  <c r="P38" i="7" s="1"/>
  <c r="K37" i="7"/>
  <c r="P37" i="7" s="1"/>
  <c r="K36" i="7"/>
  <c r="P36" i="7" s="1"/>
  <c r="K35" i="7"/>
  <c r="P35" i="7" s="1"/>
  <c r="K34" i="7"/>
  <c r="P34" i="7" s="1"/>
  <c r="K33" i="7"/>
  <c r="P33" i="7" s="1"/>
  <c r="K32" i="7"/>
  <c r="P32" i="7" s="1"/>
  <c r="K31" i="7"/>
  <c r="P31" i="7" s="1"/>
  <c r="K30" i="7"/>
  <c r="P30" i="7" s="1"/>
  <c r="K29" i="7"/>
  <c r="P29" i="7" s="1"/>
  <c r="K28" i="7"/>
  <c r="P28" i="7" s="1"/>
  <c r="K27" i="7"/>
  <c r="P27" i="7" s="1"/>
  <c r="K26" i="7"/>
  <c r="P26" i="7" s="1"/>
  <c r="K25" i="7"/>
  <c r="P25" i="7" s="1"/>
  <c r="K24" i="7"/>
  <c r="P24" i="7" s="1"/>
  <c r="K23" i="7"/>
  <c r="P23" i="7" s="1"/>
  <c r="K22" i="7"/>
  <c r="P22" i="7" s="1"/>
  <c r="K21" i="7"/>
  <c r="P21" i="7" s="1"/>
  <c r="K20" i="7"/>
  <c r="P20" i="7" s="1"/>
  <c r="K19" i="7"/>
  <c r="P19" i="7" s="1"/>
  <c r="K18" i="7"/>
  <c r="P18" i="7" s="1"/>
  <c r="K17" i="7"/>
  <c r="P17" i="7" s="1"/>
  <c r="K16" i="7"/>
  <c r="P16" i="7" s="1"/>
  <c r="P15" i="7"/>
  <c r="K14" i="7"/>
  <c r="P14" i="7" s="1"/>
  <c r="K13" i="7"/>
  <c r="P13" i="7" s="1"/>
  <c r="K12" i="7"/>
  <c r="P12" i="7" s="1"/>
  <c r="K11" i="7"/>
  <c r="P11" i="7" s="1"/>
  <c r="K10" i="7"/>
  <c r="P10" i="7" s="1"/>
  <c r="K9" i="7"/>
  <c r="P9" i="7" s="1"/>
  <c r="P46" i="4" l="1"/>
  <c r="I18" i="1" s="1"/>
  <c r="P46" i="17"/>
  <c r="I30" i="1" s="1"/>
  <c r="P46" i="16"/>
  <c r="I32" i="1" s="1"/>
  <c r="K43" i="25"/>
  <c r="I58" i="1" s="1"/>
  <c r="J46" i="26"/>
  <c r="I56" i="1" s="1"/>
  <c r="J31" i="27"/>
  <c r="I54" i="1" s="1"/>
  <c r="P46" i="12"/>
  <c r="I20" i="1" s="1"/>
  <c r="P46" i="7"/>
  <c r="I16" i="1" s="1"/>
  <c r="R46" i="24"/>
  <c r="I42" i="1" s="1"/>
  <c r="Q46" i="23"/>
  <c r="I44" i="1" s="1"/>
  <c r="P46" i="11"/>
  <c r="I22" i="1" s="1"/>
  <c r="K46" i="7"/>
  <c r="E16" i="1" s="1"/>
  <c r="D100" i="10"/>
  <c r="E24" i="1" s="1"/>
  <c r="E56" i="5"/>
  <c r="E14" i="1" s="1"/>
  <c r="E37" i="6"/>
  <c r="E12" i="1" s="1"/>
  <c r="E39" i="3"/>
  <c r="E10" i="1" s="1"/>
  <c r="E8" i="1"/>
  <c r="E57" i="21"/>
  <c r="E48" i="1" s="1"/>
  <c r="E50" i="1"/>
  <c r="H43" i="25"/>
  <c r="E58" i="1" s="1"/>
  <c r="G46" i="26"/>
  <c r="E56" i="1" s="1"/>
  <c r="G31" i="27"/>
  <c r="E54" i="1" s="1"/>
  <c r="E52" i="1"/>
  <c r="E21" i="22"/>
  <c r="E63" i="22"/>
  <c r="E46" i="1" s="1"/>
  <c r="L46" i="23"/>
  <c r="E44" i="1" s="1"/>
  <c r="M46" i="24"/>
  <c r="E42" i="1" s="1"/>
  <c r="L46" i="14"/>
  <c r="E40" i="1"/>
  <c r="J67" i="15"/>
  <c r="E38" i="1" s="1"/>
  <c r="E36" i="1"/>
  <c r="I56" i="20"/>
  <c r="I33" i="20"/>
  <c r="K46" i="16"/>
  <c r="E32" i="1" s="1"/>
  <c r="K46" i="17"/>
  <c r="E30" i="1" s="1"/>
  <c r="D128" i="18"/>
  <c r="D107" i="18"/>
  <c r="D86" i="18"/>
  <c r="D65" i="18"/>
  <c r="D44" i="18"/>
  <c r="D23" i="18"/>
  <c r="D57" i="9"/>
  <c r="E26" i="1" s="1"/>
  <c r="K46" i="11"/>
  <c r="E22" i="1" s="1"/>
  <c r="K46" i="12"/>
  <c r="E20" i="1"/>
  <c r="K46" i="4"/>
  <c r="E18" i="1" s="1"/>
  <c r="D132" i="18" l="1"/>
  <c r="E28" i="1" s="1"/>
  <c r="I61" i="20"/>
  <c r="E34" i="1"/>
  <c r="E62" i="1"/>
  <c r="G57" i="9"/>
  <c r="G26" i="1" s="1"/>
  <c r="L61" i="20"/>
  <c r="G34" i="1" s="1"/>
  <c r="N61" i="20"/>
  <c r="I34" i="1" s="1"/>
  <c r="I62" i="1" s="1"/>
  <c r="G62" i="1" l="1"/>
</calcChain>
</file>

<file path=xl/sharedStrings.xml><?xml version="1.0" encoding="utf-8"?>
<sst xmlns="http://schemas.openxmlformats.org/spreadsheetml/2006/main" count="1371" uniqueCount="367">
  <si>
    <t>Lot Excavation</t>
  </si>
  <si>
    <t>refer to specification plan: page 7</t>
  </si>
  <si>
    <t>Issues</t>
  </si>
  <si>
    <t>Notes (Description)</t>
  </si>
  <si>
    <t>Estimated Cost</t>
  </si>
  <si>
    <t>Layout</t>
  </si>
  <si>
    <t>Setbacks</t>
  </si>
  <si>
    <t>Easements</t>
  </si>
  <si>
    <t>Water Drainage</t>
  </si>
  <si>
    <t>Extras</t>
  </si>
  <si>
    <t>Notes</t>
  </si>
  <si>
    <t>Trees</t>
  </si>
  <si>
    <t>Slap Foundation</t>
  </si>
  <si>
    <t>Crawlspace Foundation</t>
  </si>
  <si>
    <t>Basement Foundation</t>
  </si>
  <si>
    <t>Chimney</t>
  </si>
  <si>
    <t>Termite Infestation</t>
  </si>
  <si>
    <t>Foundation</t>
  </si>
  <si>
    <t>Enter Cost Selection:</t>
  </si>
  <si>
    <t>Site Preparation</t>
  </si>
  <si>
    <t>Grading</t>
  </si>
  <si>
    <t>Other</t>
  </si>
  <si>
    <t>Framing</t>
  </si>
  <si>
    <t>Wood Framing</t>
  </si>
  <si>
    <t>Steel Framing</t>
  </si>
  <si>
    <t>Other Framing</t>
  </si>
  <si>
    <t>Framing Considerations</t>
  </si>
  <si>
    <t>Roofing</t>
  </si>
  <si>
    <t>Cedar Shingles</t>
  </si>
  <si>
    <t>Asphalt Shingles</t>
  </si>
  <si>
    <t>Metal Roofing</t>
  </si>
  <si>
    <t>Ceramic Tiles</t>
  </si>
  <si>
    <t>Other:</t>
  </si>
  <si>
    <t>Roofing Extras</t>
  </si>
  <si>
    <t>Solar Roofing</t>
  </si>
  <si>
    <t>Weather Roofing</t>
  </si>
  <si>
    <t>Rain Removal Systems</t>
  </si>
  <si>
    <t>Gutter Systems</t>
  </si>
  <si>
    <t>Spouts / Guards</t>
  </si>
  <si>
    <t xml:space="preserve">Other Roofing </t>
  </si>
  <si>
    <t>Doors</t>
  </si>
  <si>
    <t>refer to specification plan: page 11</t>
  </si>
  <si>
    <t>Door Type</t>
  </si>
  <si>
    <t>Entry Way / Foyer</t>
  </si>
  <si>
    <t>Hall</t>
  </si>
  <si>
    <t>Living Room</t>
  </si>
  <si>
    <t>Dining Room</t>
  </si>
  <si>
    <t>Kitchen</t>
  </si>
  <si>
    <t>Breakfast</t>
  </si>
  <si>
    <t>Solarium</t>
  </si>
  <si>
    <t>Family (Great Room)</t>
  </si>
  <si>
    <t>Den / Library</t>
  </si>
  <si>
    <t>Recreation / Music Room</t>
  </si>
  <si>
    <t>Powder Room</t>
  </si>
  <si>
    <t>Mud (Laundry Room)</t>
  </si>
  <si>
    <t>Storage Room</t>
  </si>
  <si>
    <t>Master Bedroom</t>
  </si>
  <si>
    <t>Master Bathroom</t>
  </si>
  <si>
    <t>Master Closet</t>
  </si>
  <si>
    <t>Bedroom 2</t>
  </si>
  <si>
    <t>Bedroom 3</t>
  </si>
  <si>
    <t>Bedroom 4</t>
  </si>
  <si>
    <t>Bedroom 5</t>
  </si>
  <si>
    <t>Bedroom 6</t>
  </si>
  <si>
    <t>Bonus Room</t>
  </si>
  <si>
    <t>Connecting Hallways</t>
  </si>
  <si>
    <t>Home Office</t>
  </si>
  <si>
    <t>Bath 2</t>
  </si>
  <si>
    <t>Bath 3</t>
  </si>
  <si>
    <t>Bath 4</t>
  </si>
  <si>
    <t>Play / Exercise / Sewing Room</t>
  </si>
  <si>
    <t>Basement</t>
  </si>
  <si>
    <t>Garage</t>
  </si>
  <si>
    <t>Attic</t>
  </si>
  <si>
    <t>Windows</t>
  </si>
  <si>
    <t>Total Estimated Cost</t>
  </si>
  <si>
    <t>Window Type</t>
  </si>
  <si>
    <t>French Door</t>
  </si>
  <si>
    <t>Room Location</t>
  </si>
  <si>
    <t>Room</t>
  </si>
  <si>
    <t>Against Rear Wall</t>
  </si>
  <si>
    <t>Est. Cost</t>
  </si>
  <si>
    <t>Any Descriptions or Notes</t>
  </si>
  <si>
    <t>Bay Window</t>
  </si>
  <si>
    <t>Plumbing</t>
  </si>
  <si>
    <t>Plumbing Need</t>
  </si>
  <si>
    <t>Utility Sink</t>
  </si>
  <si>
    <t>Electrical Wiring</t>
  </si>
  <si>
    <t>Wiring Need</t>
  </si>
  <si>
    <t>Entertainment Center</t>
  </si>
  <si>
    <t>Over the Fireplace Mantel</t>
  </si>
  <si>
    <t>Example</t>
  </si>
  <si>
    <t>Example:</t>
  </si>
  <si>
    <t>Electrical</t>
  </si>
  <si>
    <t>Natural Gas</t>
  </si>
  <si>
    <t>Oil</t>
  </si>
  <si>
    <t>Geothermal</t>
  </si>
  <si>
    <t>Propane</t>
  </si>
  <si>
    <t>Wood - Coal</t>
  </si>
  <si>
    <t>Central Air System</t>
  </si>
  <si>
    <t>Central Pump</t>
  </si>
  <si>
    <t>Room Units</t>
  </si>
  <si>
    <t>Alternative Systems</t>
  </si>
  <si>
    <t>Solar</t>
  </si>
  <si>
    <t>Wind</t>
  </si>
  <si>
    <t>Control Systems</t>
  </si>
  <si>
    <t>Programmable</t>
  </si>
  <si>
    <t>Air Quality Systems</t>
  </si>
  <si>
    <t>Humidifier</t>
  </si>
  <si>
    <t>Dehumidifier</t>
  </si>
  <si>
    <t>Distribution Systems</t>
  </si>
  <si>
    <t>Duct System</t>
  </si>
  <si>
    <t>Radiator</t>
  </si>
  <si>
    <t>Insulation</t>
  </si>
  <si>
    <t>Fiber Glass</t>
  </si>
  <si>
    <t>Spray Form</t>
  </si>
  <si>
    <t>Weather Stripping</t>
  </si>
  <si>
    <t>Cost Selection:</t>
  </si>
  <si>
    <t>Insulation Projects</t>
  </si>
  <si>
    <t>Unfinished Attic</t>
  </si>
  <si>
    <t>Description (R-Value):</t>
  </si>
  <si>
    <t>Finished Attic</t>
  </si>
  <si>
    <t>Basement Walls</t>
  </si>
  <si>
    <t>Cathedral Ceilings</t>
  </si>
  <si>
    <t>Crawlspace Heated</t>
  </si>
  <si>
    <t>Under Crawlspace</t>
  </si>
  <si>
    <t>Exterior Walls</t>
  </si>
  <si>
    <t>Floors</t>
  </si>
  <si>
    <t>Foundation Walls</t>
  </si>
  <si>
    <t>Under Slab</t>
  </si>
  <si>
    <t>HVAC Ducts</t>
  </si>
  <si>
    <t>Interior Noise Control</t>
  </si>
  <si>
    <t>Water Heater</t>
  </si>
  <si>
    <t>Exterior Home</t>
  </si>
  <si>
    <t>Front Facing</t>
  </si>
  <si>
    <t>Vinyl / Aluminum</t>
  </si>
  <si>
    <t>Wood Shingles / Panel</t>
  </si>
  <si>
    <t>Brick Facing</t>
  </si>
  <si>
    <t>Stone Masonry</t>
  </si>
  <si>
    <t>Shutters</t>
  </si>
  <si>
    <t>Décor</t>
  </si>
  <si>
    <t>Side Facing</t>
  </si>
  <si>
    <t>Rear Facing</t>
  </si>
  <si>
    <t>Detached Garage</t>
  </si>
  <si>
    <t>Sheds - Out Buildings</t>
  </si>
  <si>
    <t>Other Structure</t>
  </si>
  <si>
    <t>Total Estimated Cost:</t>
  </si>
  <si>
    <t>Walls</t>
  </si>
  <si>
    <t>Outside Wall</t>
  </si>
  <si>
    <t>Wall Paper</t>
  </si>
  <si>
    <t>Wall Type</t>
  </si>
  <si>
    <t>Ceilings and Trim</t>
  </si>
  <si>
    <t>Ceiling - Trim Type</t>
  </si>
  <si>
    <t>Tray Ceiling</t>
  </si>
  <si>
    <t>Type Room</t>
  </si>
  <si>
    <t>Kitchen Design</t>
  </si>
  <si>
    <t>Cabinets</t>
  </si>
  <si>
    <t>Lazy Susan</t>
  </si>
  <si>
    <t>Drawers Size</t>
  </si>
  <si>
    <t>Counter Tops</t>
  </si>
  <si>
    <t>Seating Area</t>
  </si>
  <si>
    <t>Islands</t>
  </si>
  <si>
    <t>Sinks</t>
  </si>
  <si>
    <t>Faucets / Fittings</t>
  </si>
  <si>
    <t>Sink Appliances</t>
  </si>
  <si>
    <t>Pantry / Storage</t>
  </si>
  <si>
    <t>Open Shelving</t>
  </si>
  <si>
    <t>Wine Storage</t>
  </si>
  <si>
    <t>Kitchen Appliances</t>
  </si>
  <si>
    <t>Cooking Tops</t>
  </si>
  <si>
    <t>Cooking Ranges</t>
  </si>
  <si>
    <t>Microwave Ovens</t>
  </si>
  <si>
    <t>Exhaust Vents / Hoods</t>
  </si>
  <si>
    <t>Dishwasher</t>
  </si>
  <si>
    <t>Trash Compactors</t>
  </si>
  <si>
    <t>Recycle Bins</t>
  </si>
  <si>
    <t>Bath</t>
  </si>
  <si>
    <t>refer to specification plan: page 22</t>
  </si>
  <si>
    <t>Master Bath</t>
  </si>
  <si>
    <t>Bath Tub</t>
  </si>
  <si>
    <t>Shower</t>
  </si>
  <si>
    <t>Faucet / Fittings</t>
  </si>
  <si>
    <t>Toilets</t>
  </si>
  <si>
    <t>Other Appliances</t>
  </si>
  <si>
    <t>Medicine Cabinets</t>
  </si>
  <si>
    <t>Laundry Facilities</t>
  </si>
  <si>
    <t>Storage Facilities</t>
  </si>
  <si>
    <t>Other Bath 1</t>
  </si>
  <si>
    <t>Other Bath 2</t>
  </si>
  <si>
    <t>Other Bath 3</t>
  </si>
  <si>
    <t>Other Bath 4</t>
  </si>
  <si>
    <t>Cleaning Closet</t>
  </si>
  <si>
    <t>Laundry Room</t>
  </si>
  <si>
    <t>For Electric Appliance</t>
  </si>
  <si>
    <t>Laundry Shoot</t>
  </si>
  <si>
    <t>Folding Counter Top</t>
  </si>
  <si>
    <t>Shelving</t>
  </si>
  <si>
    <t>Centralized Vacuum</t>
  </si>
  <si>
    <t>Mud Room</t>
  </si>
  <si>
    <t>Shoe Rack</t>
  </si>
  <si>
    <t>Clothes Hanging</t>
  </si>
  <si>
    <t>Utility Sink / Other Plumbing</t>
  </si>
  <si>
    <t>Flooring</t>
  </si>
  <si>
    <t>Entire Room</t>
  </si>
  <si>
    <t>Wood Floor</t>
  </si>
  <si>
    <t>Lighting</t>
  </si>
  <si>
    <t>refer to specification plan: page 25</t>
  </si>
  <si>
    <t>Room Area</t>
  </si>
  <si>
    <t>Ceiling Fan</t>
  </si>
  <si>
    <t>Other Amenities</t>
  </si>
  <si>
    <t>Against Outside Wall</t>
  </si>
  <si>
    <t>Fireplace or Shelving</t>
  </si>
  <si>
    <t>Garage / Pathways</t>
  </si>
  <si>
    <t>Drive Way</t>
  </si>
  <si>
    <t>Interlocking Block</t>
  </si>
  <si>
    <t>Brick</t>
  </si>
  <si>
    <t>Asphalt Paving</t>
  </si>
  <si>
    <t>Concrete Paving</t>
  </si>
  <si>
    <t>Pebble Rock</t>
  </si>
  <si>
    <t>Path Ways</t>
  </si>
  <si>
    <t>Stone</t>
  </si>
  <si>
    <t>Around the Deck</t>
  </si>
  <si>
    <t>refer to specification plan: page 28</t>
  </si>
  <si>
    <t>Deck Design</t>
  </si>
  <si>
    <t>Wood Decks</t>
  </si>
  <si>
    <t>Wood Composite</t>
  </si>
  <si>
    <t>Vinyl Decks</t>
  </si>
  <si>
    <t>Railings</t>
  </si>
  <si>
    <t>Patios</t>
  </si>
  <si>
    <t>Concrete</t>
  </si>
  <si>
    <t>Entertainment</t>
  </si>
  <si>
    <t>Grill Station</t>
  </si>
  <si>
    <t>Fire Pits</t>
  </si>
  <si>
    <t>Water Facilities</t>
  </si>
  <si>
    <t>Spa</t>
  </si>
  <si>
    <t>Hot Tubs</t>
  </si>
  <si>
    <t>Swimming Pool</t>
  </si>
  <si>
    <t>Swimming Deck</t>
  </si>
  <si>
    <t>Swimming Fence</t>
  </si>
  <si>
    <t>Other Swimming Requirements</t>
  </si>
  <si>
    <t>Water Pond</t>
  </si>
  <si>
    <t>Fountains</t>
  </si>
  <si>
    <t>Tennis Court</t>
  </si>
  <si>
    <t>Basketball Court</t>
  </si>
  <si>
    <t>Play Area</t>
  </si>
  <si>
    <t>Garden Design</t>
  </si>
  <si>
    <t>Exterior Front</t>
  </si>
  <si>
    <t>Along the House</t>
  </si>
  <si>
    <t>Flower Beds</t>
  </si>
  <si>
    <t>Trees / Shrubs</t>
  </si>
  <si>
    <t>Facing Right Side</t>
  </si>
  <si>
    <t>Facing Left Site</t>
  </si>
  <si>
    <t>Exterior Rear</t>
  </si>
  <si>
    <t>Garden Elements</t>
  </si>
  <si>
    <t>Garden Type</t>
  </si>
  <si>
    <t>Rainbird Sprinklers</t>
  </si>
  <si>
    <t>Irrigation System</t>
  </si>
  <si>
    <t>Other Watering System</t>
  </si>
  <si>
    <t>Decorative Fencing</t>
  </si>
  <si>
    <t>Privacy Fencing</t>
  </si>
  <si>
    <t>Animal Fencing</t>
  </si>
  <si>
    <t>Other Fencing</t>
  </si>
  <si>
    <t>Privacy Barriers</t>
  </si>
  <si>
    <t>Arbors / Awnings</t>
  </si>
  <si>
    <t>Gazebos</t>
  </si>
  <si>
    <t>Greenhouse</t>
  </si>
  <si>
    <t>Storage Sheds</t>
  </si>
  <si>
    <t>Flag Pole</t>
  </si>
  <si>
    <t>Mail Box</t>
  </si>
  <si>
    <t>Other Out Structure</t>
  </si>
  <si>
    <t xml:space="preserve">Other </t>
  </si>
  <si>
    <t>Interior Design</t>
  </si>
  <si>
    <t>Décor Item</t>
  </si>
  <si>
    <t>Leather Couch</t>
  </si>
  <si>
    <t>Exterior Design</t>
  </si>
  <si>
    <t>Area</t>
  </si>
  <si>
    <t>Outside Location</t>
  </si>
  <si>
    <t>High Scrubs</t>
  </si>
  <si>
    <t>Deck Area</t>
  </si>
  <si>
    <t>Patio Area</t>
  </si>
  <si>
    <t>Front Area</t>
  </si>
  <si>
    <t>Right Side Area</t>
  </si>
  <si>
    <t>Left Side Area</t>
  </si>
  <si>
    <t>Rear Area</t>
  </si>
  <si>
    <t>Garden Bed Area</t>
  </si>
  <si>
    <t>refer to specification plan</t>
  </si>
  <si>
    <t>Weatherization - Insulation</t>
  </si>
  <si>
    <t>Ceilings</t>
  </si>
  <si>
    <t>Laundry</t>
  </si>
  <si>
    <t>Garage - Pathways</t>
  </si>
  <si>
    <t>Water - Sport</t>
  </si>
  <si>
    <t>view</t>
  </si>
  <si>
    <t>return to home specs</t>
  </si>
  <si>
    <t>Estimated Cost Selection:</t>
  </si>
  <si>
    <t>Levels</t>
  </si>
  <si>
    <t>One Story</t>
  </si>
  <si>
    <t>Two Story</t>
  </si>
  <si>
    <t>Three Story</t>
  </si>
  <si>
    <t>Split Level</t>
  </si>
  <si>
    <t>Total Sq. Footage</t>
  </si>
  <si>
    <t>Estimated Cost *</t>
  </si>
  <si>
    <t>* Based on home style and sq. footage</t>
  </si>
  <si>
    <t>Weatherization and Insulation</t>
  </si>
  <si>
    <t>House Framing</t>
  </si>
  <si>
    <t>Laundry and Cleaning Closet</t>
  </si>
  <si>
    <t>Garden Design / Landscaping</t>
  </si>
  <si>
    <t>Water Needs - Sport Complex</t>
  </si>
  <si>
    <t>Type Framing (select)</t>
  </si>
  <si>
    <t>Type Foundation (select)</t>
  </si>
  <si>
    <t>Type Roofing (select)</t>
  </si>
  <si>
    <t>Heating System (select)</t>
  </si>
  <si>
    <t>Cooling Systems (select)</t>
  </si>
  <si>
    <t>Insulation (select)</t>
  </si>
  <si>
    <t>Sport Complex</t>
  </si>
  <si>
    <t>Water Heating Systems</t>
  </si>
  <si>
    <t>Storage Water Heaters</t>
  </si>
  <si>
    <t>Tankless Water Heaters</t>
  </si>
  <si>
    <t>Heat Pump Water Heaters</t>
  </si>
  <si>
    <t>Demand Water Heaters</t>
  </si>
  <si>
    <t>Solar Water Heaters</t>
  </si>
  <si>
    <t>HVAC - Water Heating</t>
  </si>
  <si>
    <t>refer to specification plan: page 17</t>
  </si>
  <si>
    <t>Remodeling Specs</t>
  </si>
  <si>
    <t>Flooring Type/Need</t>
  </si>
  <si>
    <t>Material Cost</t>
  </si>
  <si>
    <t>Room Framing</t>
  </si>
  <si>
    <t>Lighting Needs</t>
  </si>
  <si>
    <t>Type (model-style-etc.)</t>
  </si>
  <si>
    <t>Install Cost</t>
  </si>
  <si>
    <t xml:space="preserve">Notes </t>
  </si>
  <si>
    <t>Total Estimate</t>
  </si>
  <si>
    <t>Type Work Needed</t>
  </si>
  <si>
    <t>Metarial Cost</t>
  </si>
  <si>
    <t>Cost of Door</t>
  </si>
  <si>
    <t>Cost of Intallation</t>
  </si>
  <si>
    <t>Cost of Window</t>
  </si>
  <si>
    <t>Total Est. Cost</t>
  </si>
  <si>
    <t>Cost of Amenities</t>
  </si>
  <si>
    <t>Cost of Lighting</t>
  </si>
  <si>
    <t>Cost of Flooring</t>
  </si>
  <si>
    <t>Cost of Ceiling</t>
  </si>
  <si>
    <t>Cost of Wall</t>
  </si>
  <si>
    <t>Cost of Electrical</t>
  </si>
  <si>
    <t>Cost of Plumbing</t>
  </si>
  <si>
    <t>Cost of Element</t>
  </si>
  <si>
    <t>Cost of Exterior</t>
  </si>
  <si>
    <t>Cost of Interior</t>
  </si>
  <si>
    <t>refer to specification plan: pages 7-10</t>
  </si>
  <si>
    <t>refer to specification plan: page 33</t>
  </si>
  <si>
    <t>refer to specification plan: page 44</t>
  </si>
  <si>
    <t>refer to specification plan: page 60</t>
  </si>
  <si>
    <t>refer to specification plan: page 70</t>
  </si>
  <si>
    <t>refer to specification plan: page 65</t>
  </si>
  <si>
    <t>refer to specification plan: page 76</t>
  </si>
  <si>
    <t>refer to specification plan: page 48</t>
  </si>
  <si>
    <t>Actural Cost</t>
  </si>
  <si>
    <t>Difference</t>
  </si>
  <si>
    <t>Actual Cost</t>
  </si>
  <si>
    <t>Air Filtration</t>
  </si>
  <si>
    <t>Cost of Installation</t>
  </si>
  <si>
    <t>In Southwest corner</t>
  </si>
  <si>
    <t>Cost Difference</t>
  </si>
  <si>
    <t>For Gas Appliance</t>
  </si>
  <si>
    <t xml:space="preserve">                   </t>
  </si>
  <si>
    <t>Use this worksheet along with your spec plan to develop the home remodeling plan for bidding the project and to arrange financing. Note that the worksheet is partially protected to keep the calculations in place. We invite you to tailor this worksheet to fit your needs. If you need to "unprotect" any of sections, simply type in the password: 123</t>
  </si>
  <si>
    <r>
      <t>This worksheet can be used along with the spec plan</t>
    </r>
    <r>
      <rPr>
        <sz val="9"/>
        <rFont val="Arial"/>
      </rPr>
      <t xml:space="preserve"> to estimate costs for your home remodeling plan.  The worksheet is segmented by each remodeling phase (based on each page from the specification plan).  Link to each phase to estimate costs. You can then compare the estimate against actual cost to readjust your plan to stay within budget.</t>
    </r>
  </si>
  <si>
    <t>Estimate and Budget Home Remodeling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</si>
</sst>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164" formatCode="&quot;$&quot;#,##0.00"/>
  </numFmts>
  <fonts count="20" x14ac:knownFonts="1">
    <font>
      <sz val="10"/>
      <name val="Arial"/>
    </font>
    <font>
      <sz val="18"/>
      <name val="Arial"/>
    </font>
    <font>
      <b/>
      <sz val="10"/>
      <name val="Arial"/>
      <family val="2"/>
    </font>
    <font>
      <b/>
      <u/>
      <sz val="11"/>
      <name val="Arial"/>
      <family val="2"/>
    </font>
    <font>
      <sz val="11"/>
      <name val="Arial"/>
      <family val="2"/>
    </font>
    <font>
      <sz val="8"/>
      <name val="Arial"/>
    </font>
    <font>
      <u/>
      <sz val="10"/>
      <color indexed="12"/>
      <name val="Arial"/>
    </font>
    <font>
      <sz val="10"/>
      <name val="Arial"/>
      <family val="2"/>
    </font>
    <font>
      <i/>
      <sz val="9"/>
      <name val="Arial"/>
      <family val="2"/>
    </font>
    <font>
      <sz val="9"/>
      <name val="Arial"/>
    </font>
    <font>
      <sz val="11"/>
      <name val="Arial"/>
    </font>
    <font>
      <b/>
      <sz val="11"/>
      <name val="Arial"/>
    </font>
    <font>
      <b/>
      <sz val="11"/>
      <name val="Arial"/>
      <family val="2"/>
    </font>
    <font>
      <u/>
      <sz val="9"/>
      <color indexed="12"/>
      <name val="Arial"/>
    </font>
    <font>
      <u/>
      <sz val="8"/>
      <color indexed="12"/>
      <name val="Arial"/>
    </font>
    <font>
      <u/>
      <sz val="10"/>
      <color indexed="12"/>
      <name val="Arial"/>
      <family val="2"/>
    </font>
    <font>
      <b/>
      <u val="singleAccounting"/>
      <sz val="10"/>
      <name val="Arial"/>
      <family val="2"/>
    </font>
    <font>
      <b/>
      <u/>
      <sz val="10"/>
      <name val="Arial"/>
      <family val="2"/>
    </font>
    <font>
      <sz val="9"/>
      <name val="Arial"/>
      <family val="2"/>
    </font>
    <font>
      <sz val="18"/>
      <name val="Arial"/>
      <family val="2"/>
    </font>
  </fonts>
  <fills count="9">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indexed="47"/>
        <bgColor indexed="64"/>
      </patternFill>
    </fill>
    <fill>
      <patternFill patternType="solid">
        <fgColor indexed="22"/>
        <bgColor indexed="64"/>
      </patternFill>
    </fill>
    <fill>
      <patternFill patternType="solid">
        <fgColor indexed="43"/>
        <bgColor indexed="64"/>
      </patternFill>
    </fill>
    <fill>
      <patternFill patternType="solid">
        <fgColor theme="5" tint="0.59996337778862885"/>
        <bgColor indexed="64"/>
      </patternFill>
    </fill>
    <fill>
      <patternFill patternType="solid">
        <fgColor theme="7" tint="0.59996337778862885"/>
        <bgColor indexed="64"/>
      </patternFill>
    </fill>
  </fills>
  <borders count="34">
    <border>
      <left/>
      <right/>
      <top/>
      <bottom/>
      <diagonal/>
    </border>
    <border>
      <left style="thin">
        <color indexed="22"/>
      </left>
      <right style="thin">
        <color indexed="22"/>
      </right>
      <top style="thin">
        <color indexed="22"/>
      </top>
      <bottom style="thin">
        <color indexed="22"/>
      </bottom>
      <diagonal/>
    </border>
    <border>
      <left style="thin">
        <color indexed="9"/>
      </left>
      <right/>
      <top style="thin">
        <color indexed="22"/>
      </top>
      <bottom style="thin">
        <color indexed="22"/>
      </bottom>
      <diagonal/>
    </border>
    <border>
      <left/>
      <right/>
      <top style="thin">
        <color indexed="22"/>
      </top>
      <bottom style="thin">
        <color indexed="22"/>
      </bottom>
      <diagonal/>
    </border>
    <border>
      <left style="thin">
        <color indexed="22"/>
      </left>
      <right style="thin">
        <color indexed="9"/>
      </right>
      <top style="thin">
        <color indexed="22"/>
      </top>
      <bottom style="thin">
        <color indexed="22"/>
      </bottom>
      <diagonal/>
    </border>
    <border>
      <left style="thin">
        <color indexed="9"/>
      </left>
      <right style="thin">
        <color indexed="9"/>
      </right>
      <top style="thin">
        <color indexed="22"/>
      </top>
      <bottom style="thin">
        <color indexed="22"/>
      </bottom>
      <diagonal/>
    </border>
    <border>
      <left style="thin">
        <color indexed="9"/>
      </left>
      <right/>
      <top/>
      <bottom/>
      <diagonal/>
    </border>
    <border>
      <left style="thin">
        <color indexed="9"/>
      </left>
      <right/>
      <top style="thin">
        <color indexed="22"/>
      </top>
      <bottom/>
      <diagonal/>
    </border>
    <border>
      <left/>
      <right style="thin">
        <color indexed="9"/>
      </right>
      <top/>
      <bottom style="thin">
        <color indexed="22"/>
      </bottom>
      <diagonal/>
    </border>
    <border>
      <left style="thin">
        <color indexed="9"/>
      </left>
      <right/>
      <top/>
      <bottom style="thin">
        <color indexed="22"/>
      </bottom>
      <diagonal/>
    </border>
    <border>
      <left/>
      <right/>
      <top/>
      <bottom style="thin">
        <color indexed="22"/>
      </bottom>
      <diagonal/>
    </border>
    <border>
      <left style="thin">
        <color indexed="9"/>
      </left>
      <right style="thin">
        <color indexed="22"/>
      </right>
      <top/>
      <bottom style="thin">
        <color indexed="63"/>
      </bottom>
      <diagonal/>
    </border>
    <border>
      <left style="thin">
        <color indexed="22"/>
      </left>
      <right style="thin">
        <color indexed="22"/>
      </right>
      <top/>
      <bottom style="thin">
        <color indexed="63"/>
      </bottom>
      <diagonal/>
    </border>
    <border>
      <left style="thin">
        <color indexed="9"/>
      </left>
      <right style="thin">
        <color indexed="22"/>
      </right>
      <top/>
      <bottom style="thin">
        <color indexed="8"/>
      </bottom>
      <diagonal/>
    </border>
    <border>
      <left style="thin">
        <color indexed="22"/>
      </left>
      <right style="thin">
        <color indexed="22"/>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22"/>
      </top>
      <bottom/>
      <diagonal/>
    </border>
    <border>
      <left style="thin">
        <color indexed="22"/>
      </left>
      <right/>
      <top style="thin">
        <color indexed="63"/>
      </top>
      <bottom/>
      <diagonal/>
    </border>
    <border>
      <left/>
      <right/>
      <top style="thin">
        <color indexed="63"/>
      </top>
      <bottom/>
      <diagonal/>
    </border>
    <border>
      <left style="thin">
        <color indexed="64"/>
      </left>
      <right style="thin">
        <color indexed="64"/>
      </right>
      <top style="thin">
        <color indexed="64"/>
      </top>
      <bottom style="thin">
        <color indexed="64"/>
      </bottom>
      <diagonal/>
    </border>
    <border>
      <left style="thin">
        <color theme="1" tint="0.14996795556505021"/>
      </left>
      <right style="thin">
        <color theme="1" tint="0.14996795556505021"/>
      </right>
      <top style="thin">
        <color theme="1" tint="0.14996795556505021"/>
      </top>
      <bottom style="thin">
        <color theme="1" tint="0.14996795556505021"/>
      </bottom>
      <diagonal/>
    </border>
    <border>
      <left/>
      <right style="thin">
        <color indexed="22"/>
      </right>
      <top/>
      <bottom style="thin">
        <color indexed="63"/>
      </bottom>
      <diagonal/>
    </border>
    <border>
      <left style="thin">
        <color theme="2" tint="-0.749961851863155"/>
      </left>
      <right style="thin">
        <color theme="2" tint="-0.749961851863155"/>
      </right>
      <top style="thin">
        <color theme="2" tint="-0.749961851863155"/>
      </top>
      <bottom style="thin">
        <color theme="2" tint="-0.749961851863155"/>
      </bottom>
      <diagonal/>
    </border>
    <border>
      <left style="thin">
        <color theme="0"/>
      </left>
      <right/>
      <top style="thin">
        <color theme="0"/>
      </top>
      <bottom/>
      <diagonal/>
    </border>
    <border>
      <left/>
      <right/>
      <top style="thin">
        <color theme="0"/>
      </top>
      <bottom/>
      <diagonal/>
    </border>
    <border>
      <left style="thin">
        <color indexed="22"/>
      </left>
      <right/>
      <top style="thin">
        <color theme="0"/>
      </top>
      <bottom/>
      <diagonal/>
    </border>
    <border>
      <left style="thin">
        <color theme="0"/>
      </left>
      <right/>
      <top style="thin">
        <color indexed="63"/>
      </top>
      <bottom style="thin">
        <color theme="0"/>
      </bottom>
      <diagonal/>
    </border>
    <border>
      <left style="thin">
        <color theme="0"/>
      </left>
      <right/>
      <top style="thin">
        <color theme="0"/>
      </top>
      <bottom style="thin">
        <color theme="0"/>
      </bottom>
      <diagonal/>
    </border>
    <border>
      <left/>
      <right/>
      <top style="thin">
        <color theme="0" tint="-0.34998626667073579"/>
      </top>
      <bottom/>
      <diagonal/>
    </border>
    <border>
      <left/>
      <right style="thin">
        <color indexed="9"/>
      </right>
      <top style="thin">
        <color theme="0" tint="-0.34998626667073579"/>
      </top>
      <bottom style="thin">
        <color indexed="22"/>
      </bottom>
      <diagonal/>
    </border>
    <border>
      <left style="thin">
        <color indexed="9"/>
      </left>
      <right/>
      <top style="thin">
        <color theme="0" tint="-0.34998626667073579"/>
      </top>
      <bottom style="thin">
        <color indexed="22"/>
      </bottom>
      <diagonal/>
    </border>
    <border>
      <left/>
      <right/>
      <top style="thin">
        <color theme="0" tint="-0.34998626667073579"/>
      </top>
      <bottom style="thin">
        <color indexed="22"/>
      </bottom>
      <diagonal/>
    </border>
  </borders>
  <cellStyleXfs count="2">
    <xf numFmtId="0" fontId="0" fillId="0" borderId="0"/>
    <xf numFmtId="0" fontId="6" fillId="0" borderId="0" applyNumberFormat="0" applyFill="0" applyBorder="0" applyAlignment="0" applyProtection="0">
      <alignment vertical="top"/>
      <protection locked="0"/>
    </xf>
  </cellStyleXfs>
  <cellXfs count="129">
    <xf numFmtId="0" fontId="0" fillId="0" borderId="0" xfId="0"/>
    <xf numFmtId="0" fontId="2" fillId="0" borderId="0" xfId="0" applyFont="1"/>
    <xf numFmtId="0" fontId="3" fillId="0" borderId="0" xfId="0" applyFont="1"/>
    <xf numFmtId="0" fontId="4" fillId="0" borderId="0" xfId="0" applyFont="1"/>
    <xf numFmtId="164" fontId="2" fillId="0" borderId="0" xfId="0" applyNumberFormat="1" applyFont="1"/>
    <xf numFmtId="0" fontId="7" fillId="0" borderId="0" xfId="0" applyFont="1"/>
    <xf numFmtId="0" fontId="8" fillId="0" borderId="0" xfId="0" applyFont="1"/>
    <xf numFmtId="8" fontId="8" fillId="0" borderId="0" xfId="0" applyNumberFormat="1" applyFont="1"/>
    <xf numFmtId="0" fontId="10" fillId="0" borderId="0" xfId="0" applyFont="1"/>
    <xf numFmtId="0" fontId="11" fillId="0" borderId="0" xfId="0" applyFont="1"/>
    <xf numFmtId="8" fontId="11" fillId="0" borderId="0" xfId="0" applyNumberFormat="1" applyFont="1"/>
    <xf numFmtId="0" fontId="0" fillId="2" borderId="2" xfId="0" applyFill="1" applyBorder="1"/>
    <xf numFmtId="0" fontId="0" fillId="2" borderId="3" xfId="0" applyFill="1" applyBorder="1"/>
    <xf numFmtId="0" fontId="8" fillId="2" borderId="3" xfId="0" applyFont="1" applyFill="1" applyBorder="1"/>
    <xf numFmtId="8" fontId="8" fillId="2" borderId="3" xfId="0" applyNumberFormat="1" applyFont="1" applyFill="1" applyBorder="1"/>
    <xf numFmtId="0" fontId="0" fillId="0" borderId="4" xfId="0" applyBorder="1"/>
    <xf numFmtId="0" fontId="0" fillId="0" borderId="5" xfId="0" applyBorder="1"/>
    <xf numFmtId="0" fontId="0" fillId="0" borderId="2" xfId="0" applyBorder="1"/>
    <xf numFmtId="0" fontId="0" fillId="0" borderId="6" xfId="0" applyBorder="1"/>
    <xf numFmtId="0" fontId="0" fillId="0" borderId="7" xfId="0" applyBorder="1"/>
    <xf numFmtId="0" fontId="3" fillId="0" borderId="8" xfId="0" applyFont="1" applyBorder="1"/>
    <xf numFmtId="0" fontId="4" fillId="0" borderId="9" xfId="0" applyFont="1" applyBorder="1"/>
    <xf numFmtId="0" fontId="0" fillId="0" borderId="0" xfId="0" applyBorder="1"/>
    <xf numFmtId="0" fontId="0" fillId="0" borderId="10" xfId="0" applyBorder="1"/>
    <xf numFmtId="0" fontId="5" fillId="0" borderId="0" xfId="0" applyFont="1"/>
    <xf numFmtId="0" fontId="14" fillId="0" borderId="0" xfId="1" applyFont="1" applyAlignment="1" applyProtection="1"/>
    <xf numFmtId="8" fontId="11" fillId="0" borderId="2" xfId="0" applyNumberFormat="1" applyFont="1" applyBorder="1"/>
    <xf numFmtId="0" fontId="0" fillId="0" borderId="0" xfId="0" applyFill="1"/>
    <xf numFmtId="0" fontId="0" fillId="3" borderId="0" xfId="0" applyFill="1"/>
    <xf numFmtId="0" fontId="2" fillId="0" borderId="0" xfId="0" applyFont="1" applyFill="1"/>
    <xf numFmtId="0" fontId="7" fillId="0" borderId="0" xfId="0" applyFont="1" applyFill="1"/>
    <xf numFmtId="0" fontId="0" fillId="5" borderId="11" xfId="0" applyFill="1" applyBorder="1"/>
    <xf numFmtId="0" fontId="0" fillId="5" borderId="12" xfId="0" applyFill="1" applyBorder="1"/>
    <xf numFmtId="0" fontId="2" fillId="0" borderId="2" xfId="0" applyFont="1" applyBorder="1"/>
    <xf numFmtId="0" fontId="3" fillId="0" borderId="10" xfId="0" applyFont="1" applyBorder="1"/>
    <xf numFmtId="0" fontId="0" fillId="5" borderId="13" xfId="0" applyFill="1" applyBorder="1"/>
    <xf numFmtId="0" fontId="1" fillId="5" borderId="14" xfId="0" applyFont="1" applyFill="1" applyBorder="1"/>
    <xf numFmtId="0" fontId="0" fillId="5" borderId="14" xfId="0" applyFill="1" applyBorder="1"/>
    <xf numFmtId="0" fontId="13" fillId="5" borderId="14" xfId="1" applyFont="1" applyFill="1" applyBorder="1" applyAlignment="1" applyProtection="1">
      <alignment vertical="center"/>
    </xf>
    <xf numFmtId="164" fontId="0" fillId="0" borderId="0" xfId="0" applyNumberFormat="1"/>
    <xf numFmtId="0" fontId="10" fillId="6" borderId="15" xfId="0" applyFont="1" applyFill="1" applyBorder="1"/>
    <xf numFmtId="0" fontId="10" fillId="6" borderId="16" xfId="0" applyFont="1" applyFill="1" applyBorder="1"/>
    <xf numFmtId="0" fontId="11" fillId="6" borderId="16" xfId="0" applyFont="1" applyFill="1" applyBorder="1"/>
    <xf numFmtId="164" fontId="11" fillId="6" borderId="17" xfId="0" applyNumberFormat="1" applyFont="1" applyFill="1" applyBorder="1"/>
    <xf numFmtId="8" fontId="11" fillId="6" borderId="17" xfId="0" applyNumberFormat="1" applyFont="1" applyFill="1" applyBorder="1"/>
    <xf numFmtId="0" fontId="0" fillId="6" borderId="15" xfId="0" applyFill="1" applyBorder="1"/>
    <xf numFmtId="0" fontId="0" fillId="6" borderId="16" xfId="0" applyFill="1" applyBorder="1"/>
    <xf numFmtId="0" fontId="12" fillId="6" borderId="16" xfId="0" applyFont="1" applyFill="1" applyBorder="1"/>
    <xf numFmtId="0" fontId="4" fillId="6" borderId="16" xfId="0" applyFont="1" applyFill="1" applyBorder="1"/>
    <xf numFmtId="164" fontId="12" fillId="6" borderId="17" xfId="0" applyNumberFormat="1" applyFont="1" applyFill="1" applyBorder="1"/>
    <xf numFmtId="164" fontId="11" fillId="4" borderId="1" xfId="0" applyNumberFormat="1" applyFont="1" applyFill="1" applyBorder="1"/>
    <xf numFmtId="0" fontId="2" fillId="0" borderId="18" xfId="0" applyFont="1" applyBorder="1"/>
    <xf numFmtId="8" fontId="11" fillId="0" borderId="18" xfId="0" applyNumberFormat="1" applyFont="1" applyBorder="1"/>
    <xf numFmtId="0" fontId="14" fillId="0" borderId="10" xfId="1" applyFont="1" applyBorder="1" applyAlignment="1" applyProtection="1"/>
    <xf numFmtId="0" fontId="2" fillId="0" borderId="3" xfId="0" applyFont="1" applyBorder="1"/>
    <xf numFmtId="8" fontId="11" fillId="0" borderId="3" xfId="0" applyNumberFormat="1" applyFont="1" applyBorder="1"/>
    <xf numFmtId="4" fontId="0" fillId="0" borderId="0" xfId="0" applyNumberFormat="1"/>
    <xf numFmtId="8" fontId="2" fillId="0" borderId="0" xfId="0" applyNumberFormat="1" applyFont="1"/>
    <xf numFmtId="8" fontId="12" fillId="0" borderId="0" xfId="0" applyNumberFormat="1" applyFont="1"/>
    <xf numFmtId="4" fontId="7" fillId="0" borderId="0" xfId="0" applyNumberFormat="1" applyFont="1"/>
    <xf numFmtId="0" fontId="6" fillId="0" borderId="0" xfId="1" applyAlignment="1" applyProtection="1"/>
    <xf numFmtId="0" fontId="16" fillId="0" borderId="0" xfId="0" applyFont="1"/>
    <xf numFmtId="164" fontId="11" fillId="6" borderId="21" xfId="0" applyNumberFormat="1" applyFont="1" applyFill="1" applyBorder="1"/>
    <xf numFmtId="2" fontId="0" fillId="0" borderId="0" xfId="0" applyNumberFormat="1"/>
    <xf numFmtId="164" fontId="11" fillId="7" borderId="21" xfId="0" applyNumberFormat="1" applyFont="1" applyFill="1" applyBorder="1"/>
    <xf numFmtId="8" fontId="11" fillId="6" borderId="21" xfId="0" applyNumberFormat="1" applyFont="1" applyFill="1" applyBorder="1"/>
    <xf numFmtId="0" fontId="0" fillId="0" borderId="0" xfId="0" applyAlignment="1">
      <alignment horizontal="right"/>
    </xf>
    <xf numFmtId="0" fontId="17" fillId="0" borderId="0" xfId="0" applyFont="1" applyAlignment="1">
      <alignment horizontal="right"/>
    </xf>
    <xf numFmtId="8" fontId="11" fillId="7" borderId="21" xfId="0" applyNumberFormat="1" applyFont="1" applyFill="1" applyBorder="1"/>
    <xf numFmtId="164" fontId="11" fillId="4" borderId="21" xfId="0" applyNumberFormat="1" applyFont="1" applyFill="1" applyBorder="1"/>
    <xf numFmtId="164" fontId="11" fillId="4" borderId="22" xfId="0" applyNumberFormat="1" applyFont="1" applyFill="1" applyBorder="1"/>
    <xf numFmtId="164" fontId="10" fillId="0" borderId="0" xfId="0" applyNumberFormat="1" applyFont="1"/>
    <xf numFmtId="40" fontId="2" fillId="0" borderId="0" xfId="0" applyNumberFormat="1" applyFont="1"/>
    <xf numFmtId="40" fontId="11" fillId="7" borderId="21" xfId="0" applyNumberFormat="1" applyFont="1" applyFill="1" applyBorder="1"/>
    <xf numFmtId="40" fontId="0" fillId="0" borderId="0" xfId="0" applyNumberFormat="1"/>
    <xf numFmtId="40" fontId="16" fillId="0" borderId="0" xfId="0" applyNumberFormat="1" applyFont="1"/>
    <xf numFmtId="40" fontId="10" fillId="0" borderId="0" xfId="0" applyNumberFormat="1" applyFont="1"/>
    <xf numFmtId="40" fontId="11" fillId="6" borderId="21" xfId="0" applyNumberFormat="1" applyFont="1" applyFill="1" applyBorder="1"/>
    <xf numFmtId="8" fontId="0" fillId="0" borderId="0" xfId="0" applyNumberFormat="1"/>
    <xf numFmtId="8" fontId="16" fillId="0" borderId="0" xfId="0" applyNumberFormat="1" applyFont="1"/>
    <xf numFmtId="4" fontId="11" fillId="6" borderId="21" xfId="0" applyNumberFormat="1" applyFont="1" applyFill="1" applyBorder="1"/>
    <xf numFmtId="0" fontId="0" fillId="0" borderId="0" xfId="0" applyFill="1" applyBorder="1"/>
    <xf numFmtId="8" fontId="12" fillId="6" borderId="17" xfId="0" applyNumberFormat="1" applyFont="1" applyFill="1" applyBorder="1"/>
    <xf numFmtId="8" fontId="12" fillId="6" borderId="21" xfId="0" applyNumberFormat="1" applyFont="1" applyFill="1" applyBorder="1"/>
    <xf numFmtId="0" fontId="0" fillId="5" borderId="23" xfId="0" applyFill="1" applyBorder="1"/>
    <xf numFmtId="0" fontId="7" fillId="0" borderId="0" xfId="0" applyFont="1" applyAlignment="1">
      <alignment horizontal="right"/>
    </xf>
    <xf numFmtId="4" fontId="11" fillId="7" borderId="21" xfId="0" applyNumberFormat="1" applyFont="1" applyFill="1" applyBorder="1"/>
    <xf numFmtId="0" fontId="17" fillId="0" borderId="0" xfId="0" applyFont="1"/>
    <xf numFmtId="0" fontId="7" fillId="3" borderId="0" xfId="0" applyFont="1" applyFill="1"/>
    <xf numFmtId="164" fontId="11" fillId="4" borderId="24" xfId="0" applyNumberFormat="1" applyFont="1" applyFill="1" applyBorder="1"/>
    <xf numFmtId="0" fontId="0" fillId="8" borderId="16" xfId="0" applyFill="1" applyBorder="1"/>
    <xf numFmtId="8" fontId="11" fillId="4" borderId="22" xfId="0" applyNumberFormat="1" applyFont="1" applyFill="1" applyBorder="1"/>
    <xf numFmtId="8" fontId="12" fillId="0" borderId="2" xfId="0" applyNumberFormat="1" applyFont="1" applyBorder="1"/>
    <xf numFmtId="4" fontId="7" fillId="0" borderId="0" xfId="0" applyNumberFormat="1" applyFont="1" applyProtection="1">
      <protection locked="0"/>
    </xf>
    <xf numFmtId="4" fontId="0" fillId="0" borderId="0" xfId="0" applyNumberFormat="1" applyProtection="1">
      <protection locked="0"/>
    </xf>
    <xf numFmtId="0" fontId="0" fillId="0" borderId="0" xfId="0" applyProtection="1">
      <protection locked="0"/>
    </xf>
    <xf numFmtId="0" fontId="7" fillId="0" borderId="0" xfId="0" applyFont="1" applyProtection="1">
      <protection locked="0"/>
    </xf>
    <xf numFmtId="164" fontId="7" fillId="0" borderId="0" xfId="0" applyNumberFormat="1" applyFont="1" applyProtection="1">
      <protection locked="0"/>
    </xf>
    <xf numFmtId="2" fontId="0" fillId="0" borderId="0" xfId="0" applyNumberFormat="1" applyProtection="1">
      <protection locked="0"/>
    </xf>
    <xf numFmtId="0" fontId="11" fillId="0" borderId="0" xfId="0" applyFont="1" applyProtection="1">
      <protection locked="0"/>
    </xf>
    <xf numFmtId="4" fontId="11" fillId="4" borderId="22" xfId="0" applyNumberFormat="1" applyFont="1" applyFill="1" applyBorder="1"/>
    <xf numFmtId="0" fontId="13" fillId="5" borderId="14" xfId="1" applyFont="1" applyFill="1" applyBorder="1" applyAlignment="1" applyProtection="1">
      <alignment vertical="center"/>
      <protection locked="0"/>
    </xf>
    <xf numFmtId="0" fontId="15" fillId="0" borderId="0" xfId="1" applyFont="1" applyAlignment="1" applyProtection="1">
      <protection locked="0"/>
    </xf>
    <xf numFmtId="0" fontId="6" fillId="0" borderId="0" xfId="1" applyAlignment="1" applyProtection="1">
      <protection locked="0"/>
    </xf>
    <xf numFmtId="0" fontId="0" fillId="0" borderId="0" xfId="0" applyProtection="1"/>
    <xf numFmtId="0" fontId="7" fillId="0" borderId="0" xfId="0" applyFont="1" applyProtection="1"/>
    <xf numFmtId="0" fontId="10" fillId="0" borderId="0" xfId="0" applyFont="1" applyProtection="1">
      <protection locked="0"/>
    </xf>
    <xf numFmtId="40" fontId="0" fillId="0" borderId="0" xfId="0" applyNumberFormat="1" applyProtection="1">
      <protection locked="0"/>
    </xf>
    <xf numFmtId="2" fontId="7" fillId="0" borderId="0" xfId="0" applyNumberFormat="1" applyFont="1" applyProtection="1">
      <protection locked="0"/>
    </xf>
    <xf numFmtId="8" fontId="12" fillId="0" borderId="0" xfId="0" applyNumberFormat="1" applyFont="1" applyProtection="1">
      <protection locked="0"/>
    </xf>
    <xf numFmtId="164" fontId="2" fillId="4" borderId="22" xfId="0" applyNumberFormat="1" applyFont="1" applyFill="1" applyBorder="1"/>
    <xf numFmtId="0" fontId="18" fillId="0" borderId="19" xfId="0" applyFont="1" applyBorder="1" applyAlignment="1" applyProtection="1">
      <alignment horizontal="left" vertical="center" wrapText="1" indent="2"/>
      <protection locked="0"/>
    </xf>
    <xf numFmtId="0" fontId="0" fillId="0" borderId="20" xfId="0" applyBorder="1" applyAlignment="1">
      <alignment horizontal="left" indent="2"/>
    </xf>
    <xf numFmtId="0" fontId="0" fillId="0" borderId="25" xfId="0" applyBorder="1"/>
    <xf numFmtId="0" fontId="18" fillId="0" borderId="27" xfId="0" applyFont="1" applyBorder="1" applyAlignment="1" applyProtection="1">
      <alignment horizontal="left" vertical="center" wrapText="1" indent="2"/>
      <protection locked="0"/>
    </xf>
    <xf numFmtId="0" fontId="0" fillId="0" borderId="26" xfId="0" applyBorder="1" applyAlignment="1">
      <alignment horizontal="left" indent="2"/>
    </xf>
    <xf numFmtId="0" fontId="0" fillId="0" borderId="26" xfId="0" applyBorder="1" applyAlignment="1"/>
    <xf numFmtId="0" fontId="6" fillId="0" borderId="27" xfId="1" applyBorder="1" applyAlignment="1" applyProtection="1">
      <alignment horizontal="left" indent="2"/>
      <protection locked="0"/>
    </xf>
    <xf numFmtId="0" fontId="6" fillId="0" borderId="26" xfId="1" applyBorder="1" applyAlignment="1" applyProtection="1">
      <alignment horizontal="left" indent="2"/>
      <protection locked="0"/>
    </xf>
    <xf numFmtId="0" fontId="0" fillId="0" borderId="28" xfId="0" applyBorder="1" applyAlignment="1">
      <alignment horizontal="left" indent="2"/>
    </xf>
    <xf numFmtId="0" fontId="0" fillId="0" borderId="29" xfId="0" applyBorder="1" applyAlignment="1">
      <alignment horizontal="left" indent="2"/>
    </xf>
    <xf numFmtId="0" fontId="0" fillId="0" borderId="30" xfId="0" applyBorder="1"/>
    <xf numFmtId="0" fontId="3" fillId="0" borderId="31" xfId="0" applyFont="1" applyBorder="1" applyAlignment="1">
      <alignment vertical="center"/>
    </xf>
    <xf numFmtId="0" fontId="4" fillId="0" borderId="32" xfId="0" applyFont="1" applyBorder="1" applyAlignment="1">
      <alignment vertical="center"/>
    </xf>
    <xf numFmtId="0" fontId="3" fillId="0" borderId="33" xfId="0" applyFont="1" applyBorder="1" applyAlignment="1">
      <alignment horizontal="right" vertical="center"/>
    </xf>
    <xf numFmtId="0" fontId="0" fillId="0" borderId="26" xfId="0" applyBorder="1" applyAlignment="1" applyProtection="1">
      <alignment horizontal="left" indent="2"/>
      <protection locked="0"/>
    </xf>
    <xf numFmtId="0" fontId="15" fillId="0" borderId="0" xfId="1" applyFont="1" applyAlignment="1" applyProtection="1">
      <alignment vertical="center"/>
      <protection locked="0"/>
    </xf>
    <xf numFmtId="0" fontId="7" fillId="0" borderId="5" xfId="0" applyFont="1" applyBorder="1" applyAlignment="1">
      <alignment vertical="center"/>
    </xf>
    <xf numFmtId="0" fontId="19" fillId="5" borderId="12"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construction_sheet.pdf"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etsrenovate.com/pdf/remodeling_sheet.pdf" TargetMode="External"/><Relationship Id="rId1" Type="http://schemas.openxmlformats.org/officeDocument/2006/relationships/hyperlink" Target="http://www.webreader.com/download/remodeling_sheet.pdf"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26.xml.rels><?xml version="1.0" encoding="UTF-8" standalone="yes"?>
<Relationships xmlns="http://schemas.openxmlformats.org/package/2006/relationships"><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letsrenovate.com/pdf/spec-plan.pdf" TargetMode="External"/><Relationship Id="rId1" Type="http://schemas.openxmlformats.org/officeDocument/2006/relationships/hyperlink" Target="http://www.webreader.com/download/remodeling_shee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tabSelected="1" workbookViewId="0">
      <selection activeCell="B8" sqref="B8"/>
    </sheetView>
  </sheetViews>
  <sheetFormatPr defaultRowHeight="13.2" x14ac:dyDescent="0.25"/>
  <cols>
    <col min="1" max="1" width="2.109375" customWidth="1"/>
    <col min="2" max="2" width="8.109375" customWidth="1"/>
    <col min="3" max="3" width="26.33203125" customWidth="1"/>
    <col min="4" max="4" width="2.6640625" customWidth="1"/>
    <col min="5" max="5" width="19.33203125" customWidth="1"/>
    <col min="6" max="6" width="2.6640625" customWidth="1"/>
    <col min="7" max="7" width="19.33203125" customWidth="1"/>
    <col min="8" max="8" width="2.6640625" customWidth="1"/>
    <col min="9" max="9" width="19.33203125" customWidth="1"/>
  </cols>
  <sheetData>
    <row r="1" spans="1:10" s="32" customFormat="1" ht="31.5" customHeight="1" x14ac:dyDescent="0.4">
      <c r="A1" s="31"/>
      <c r="B1" s="128" t="s">
        <v>366</v>
      </c>
      <c r="I1" s="84"/>
    </row>
    <row r="2" spans="1:10" s="22" customFormat="1" ht="49.95" customHeight="1" x14ac:dyDescent="0.25">
      <c r="B2" s="111" t="s">
        <v>365</v>
      </c>
      <c r="C2" s="112"/>
      <c r="D2" s="112"/>
      <c r="E2" s="112"/>
      <c r="F2" s="112"/>
      <c r="G2" s="112"/>
      <c r="H2" s="112"/>
      <c r="I2" s="112"/>
      <c r="J2" s="119"/>
    </row>
    <row r="3" spans="1:10" s="22" customFormat="1" ht="38.4" customHeight="1" x14ac:dyDescent="0.25">
      <c r="B3" s="114" t="s">
        <v>364</v>
      </c>
      <c r="C3" s="115"/>
      <c r="D3" s="115"/>
      <c r="E3" s="115"/>
      <c r="F3" s="115"/>
      <c r="G3" s="115"/>
      <c r="H3" s="115"/>
      <c r="I3" s="115"/>
      <c r="J3" s="120"/>
    </row>
    <row r="4" spans="1:10" ht="18.600000000000001" customHeight="1" x14ac:dyDescent="0.25">
      <c r="B4" s="117" t="s">
        <v>285</v>
      </c>
      <c r="C4" s="118"/>
      <c r="D4" s="118"/>
      <c r="E4" s="118"/>
      <c r="F4" s="118"/>
      <c r="G4" s="118"/>
      <c r="H4" s="125"/>
      <c r="I4" s="125"/>
      <c r="J4" s="113"/>
    </row>
    <row r="5" spans="1:10" ht="11.4" customHeight="1" x14ac:dyDescent="0.25">
      <c r="B5" s="116"/>
      <c r="C5" s="116"/>
      <c r="D5" s="116"/>
      <c r="E5" s="116"/>
      <c r="F5" s="116"/>
      <c r="G5" s="116"/>
      <c r="H5" s="116"/>
      <c r="I5" s="116"/>
      <c r="J5" s="116"/>
    </row>
    <row r="6" spans="1:10" ht="17.399999999999999" customHeight="1" x14ac:dyDescent="0.25">
      <c r="B6" s="121"/>
      <c r="C6" s="122" t="s">
        <v>322</v>
      </c>
      <c r="D6" s="123"/>
      <c r="E6" s="124" t="s">
        <v>4</v>
      </c>
      <c r="F6" s="123"/>
      <c r="G6" s="124" t="s">
        <v>357</v>
      </c>
      <c r="H6" s="123"/>
      <c r="I6" s="124" t="s">
        <v>361</v>
      </c>
    </row>
    <row r="7" spans="1:10" ht="13.8" x14ac:dyDescent="0.25">
      <c r="C7" s="20"/>
      <c r="D7" s="21"/>
      <c r="E7" s="34"/>
      <c r="F7" s="21"/>
      <c r="G7" s="34"/>
      <c r="H7" s="21"/>
      <c r="I7" s="34"/>
    </row>
    <row r="8" spans="1:10" ht="15" customHeight="1" x14ac:dyDescent="0.25">
      <c r="B8" s="126" t="s">
        <v>291</v>
      </c>
      <c r="C8" s="1" t="s">
        <v>0</v>
      </c>
      <c r="D8" s="18"/>
      <c r="E8" s="10">
        <f>SUM(Lot!D20)</f>
        <v>0</v>
      </c>
      <c r="F8" s="18"/>
      <c r="G8" s="10">
        <f>SUM(Lot!G20)</f>
        <v>0</v>
      </c>
      <c r="H8" s="18"/>
      <c r="I8" s="10">
        <f>SUM(Lot!I20)</f>
        <v>0</v>
      </c>
    </row>
    <row r="9" spans="1:10" s="16" customFormat="1" ht="8.1" customHeight="1" x14ac:dyDescent="0.25">
      <c r="A9" s="15"/>
      <c r="B9" s="127"/>
      <c r="C9" s="33"/>
      <c r="E9" s="26"/>
      <c r="G9" s="26"/>
      <c r="I9" s="55"/>
    </row>
    <row r="10" spans="1:10" ht="15" customHeight="1" x14ac:dyDescent="0.25">
      <c r="B10" s="126" t="s">
        <v>291</v>
      </c>
      <c r="C10" s="1" t="s">
        <v>17</v>
      </c>
      <c r="D10" s="18"/>
      <c r="E10" s="10">
        <f>SUM(Foundation!E39)</f>
        <v>0</v>
      </c>
      <c r="F10" s="18"/>
      <c r="G10" s="10">
        <f>SUM(Foundation!H39)</f>
        <v>0</v>
      </c>
      <c r="H10" s="18"/>
      <c r="I10" s="10">
        <f>SUM(Foundation!J39)</f>
        <v>0</v>
      </c>
    </row>
    <row r="11" spans="1:10" s="16" customFormat="1" ht="8.1" customHeight="1" x14ac:dyDescent="0.25">
      <c r="A11" s="15"/>
      <c r="B11" s="127"/>
      <c r="C11" s="33"/>
      <c r="E11" s="26"/>
      <c r="G11" s="26"/>
      <c r="I11" s="55"/>
    </row>
    <row r="12" spans="1:10" ht="15" customHeight="1" x14ac:dyDescent="0.25">
      <c r="B12" s="126" t="s">
        <v>291</v>
      </c>
      <c r="C12" s="1" t="s">
        <v>22</v>
      </c>
      <c r="D12" s="18"/>
      <c r="E12" s="10">
        <f>SUM(Framing!E37)</f>
        <v>0</v>
      </c>
      <c r="F12" s="18"/>
      <c r="G12" s="10">
        <f>SUM(Framing!H37)</f>
        <v>0</v>
      </c>
      <c r="H12" s="18"/>
      <c r="I12" s="10">
        <f>SUM(Framing!J37)</f>
        <v>0</v>
      </c>
    </row>
    <row r="13" spans="1:10" s="16" customFormat="1" ht="8.1" customHeight="1" x14ac:dyDescent="0.25">
      <c r="A13" s="15"/>
      <c r="B13" s="127"/>
      <c r="C13" s="33"/>
      <c r="E13" s="26"/>
      <c r="G13" s="26"/>
      <c r="I13" s="55"/>
    </row>
    <row r="14" spans="1:10" ht="15" customHeight="1" x14ac:dyDescent="0.25">
      <c r="B14" s="126" t="s">
        <v>291</v>
      </c>
      <c r="C14" s="1" t="s">
        <v>27</v>
      </c>
      <c r="D14" s="18"/>
      <c r="E14" s="10">
        <f>SUM(Roofing!E56)</f>
        <v>0</v>
      </c>
      <c r="F14" s="18"/>
      <c r="G14" s="10">
        <f>SUM(Roofing!H56)</f>
        <v>0</v>
      </c>
      <c r="H14" s="18"/>
      <c r="I14" s="10">
        <f>SUM(Roofing!J56)</f>
        <v>0</v>
      </c>
    </row>
    <row r="15" spans="1:10" s="16" customFormat="1" ht="8.1" customHeight="1" x14ac:dyDescent="0.25">
      <c r="A15" s="15"/>
      <c r="B15" s="127"/>
      <c r="C15" s="33"/>
      <c r="E15" s="26"/>
      <c r="G15" s="26"/>
      <c r="I15" s="55"/>
    </row>
    <row r="16" spans="1:10" ht="15" customHeight="1" x14ac:dyDescent="0.25">
      <c r="B16" s="126" t="s">
        <v>291</v>
      </c>
      <c r="C16" s="1" t="s">
        <v>40</v>
      </c>
      <c r="D16" s="18"/>
      <c r="E16" s="10">
        <f>SUM(Doors!K46)</f>
        <v>0</v>
      </c>
      <c r="F16" s="18"/>
      <c r="G16" s="10">
        <f>SUM(Doors!N46)</f>
        <v>0</v>
      </c>
      <c r="H16" s="18"/>
      <c r="I16" s="10">
        <f>SUM(Doors!P46)</f>
        <v>0</v>
      </c>
    </row>
    <row r="17" spans="1:9" s="16" customFormat="1" ht="8.1" customHeight="1" x14ac:dyDescent="0.25">
      <c r="A17" s="15"/>
      <c r="B17" s="127"/>
      <c r="C17" s="33"/>
      <c r="E17" s="26"/>
      <c r="G17" s="26"/>
      <c r="I17" s="55"/>
    </row>
    <row r="18" spans="1:9" ht="15" customHeight="1" x14ac:dyDescent="0.25">
      <c r="B18" s="126" t="s">
        <v>291</v>
      </c>
      <c r="C18" s="1" t="s">
        <v>74</v>
      </c>
      <c r="D18" s="18"/>
      <c r="E18" s="10">
        <f>SUM(Windows!K46)</f>
        <v>0</v>
      </c>
      <c r="F18" s="18"/>
      <c r="G18" s="10">
        <f>SUM(Windows!N46)</f>
        <v>0</v>
      </c>
      <c r="H18" s="18"/>
      <c r="I18" s="10">
        <f>SUM(Windows!P46)</f>
        <v>0</v>
      </c>
    </row>
    <row r="19" spans="1:9" s="16" customFormat="1" ht="8.1" customHeight="1" x14ac:dyDescent="0.25">
      <c r="A19" s="15"/>
      <c r="B19" s="127"/>
      <c r="C19" s="33"/>
      <c r="E19" s="26"/>
      <c r="G19" s="26"/>
      <c r="I19" s="55"/>
    </row>
    <row r="20" spans="1:9" ht="15" customHeight="1" x14ac:dyDescent="0.25">
      <c r="B20" s="126" t="s">
        <v>291</v>
      </c>
      <c r="C20" s="1" t="s">
        <v>84</v>
      </c>
      <c r="D20" s="18"/>
      <c r="E20" s="10">
        <f>SUM(Plumbing!K46)</f>
        <v>0</v>
      </c>
      <c r="F20" s="18"/>
      <c r="G20" s="10">
        <f>SUM(Plumbing!N46)</f>
        <v>0</v>
      </c>
      <c r="H20" s="18"/>
      <c r="I20" s="10">
        <f>SUM(Plumbing!P46)</f>
        <v>0</v>
      </c>
    </row>
    <row r="21" spans="1:9" s="16" customFormat="1" ht="8.1" customHeight="1" x14ac:dyDescent="0.25">
      <c r="A21" s="15"/>
      <c r="B21" s="127"/>
      <c r="C21" s="33"/>
      <c r="E21" s="26"/>
      <c r="G21" s="26"/>
      <c r="I21" s="55"/>
    </row>
    <row r="22" spans="1:9" ht="15" customHeight="1" x14ac:dyDescent="0.25">
      <c r="B22" s="126" t="s">
        <v>291</v>
      </c>
      <c r="C22" s="1" t="s">
        <v>93</v>
      </c>
      <c r="D22" s="18"/>
      <c r="E22" s="10">
        <f>SUM(Electrical!K46)</f>
        <v>0</v>
      </c>
      <c r="F22" s="18"/>
      <c r="G22" s="10">
        <f>SUM(Electrical!N46)</f>
        <v>0</v>
      </c>
      <c r="H22" s="18"/>
      <c r="I22" s="10">
        <f>SUM(Electrical!P46)</f>
        <v>0</v>
      </c>
    </row>
    <row r="23" spans="1:9" s="16" customFormat="1" ht="8.1" customHeight="1" x14ac:dyDescent="0.25">
      <c r="A23" s="15"/>
      <c r="B23" s="127"/>
      <c r="C23" s="33"/>
      <c r="E23" s="26"/>
      <c r="G23" s="26"/>
      <c r="I23" s="55"/>
    </row>
    <row r="24" spans="1:9" ht="15" customHeight="1" x14ac:dyDescent="0.25">
      <c r="B24" s="126" t="s">
        <v>291</v>
      </c>
      <c r="C24" s="1" t="s">
        <v>320</v>
      </c>
      <c r="D24" s="18"/>
      <c r="E24" s="10">
        <f>SUM(HVAC!D100)</f>
        <v>0</v>
      </c>
      <c r="F24" s="18"/>
      <c r="G24" s="10">
        <f>SUM(HVAC!G100)</f>
        <v>0</v>
      </c>
      <c r="H24" s="18"/>
      <c r="I24" s="10">
        <f>SUM(HVAC!I100)</f>
        <v>0</v>
      </c>
    </row>
    <row r="25" spans="1:9" s="16" customFormat="1" ht="8.1" customHeight="1" x14ac:dyDescent="0.25">
      <c r="A25" s="15"/>
      <c r="B25" s="127"/>
      <c r="C25" s="33"/>
      <c r="E25" s="26"/>
      <c r="G25" s="26"/>
      <c r="I25" s="55"/>
    </row>
    <row r="26" spans="1:9" ht="15" customHeight="1" x14ac:dyDescent="0.25">
      <c r="B26" s="126" t="s">
        <v>291</v>
      </c>
      <c r="C26" s="1" t="s">
        <v>286</v>
      </c>
      <c r="D26" s="18"/>
      <c r="E26" s="10">
        <f>SUM(Weather!D57)</f>
        <v>0</v>
      </c>
      <c r="F26" s="18"/>
      <c r="G26" s="10">
        <f>SUM(Weather!G57)</f>
        <v>0</v>
      </c>
      <c r="H26" s="18"/>
      <c r="I26" s="10">
        <f>SUM(Weather!I57)</f>
        <v>0</v>
      </c>
    </row>
    <row r="27" spans="1:9" s="16" customFormat="1" ht="8.1" customHeight="1" x14ac:dyDescent="0.25">
      <c r="A27" s="15"/>
      <c r="B27" s="127"/>
      <c r="C27" s="33"/>
      <c r="E27" s="26"/>
      <c r="G27" s="26"/>
      <c r="I27" s="55"/>
    </row>
    <row r="28" spans="1:9" ht="15" customHeight="1" x14ac:dyDescent="0.25">
      <c r="B28" s="126" t="s">
        <v>291</v>
      </c>
      <c r="C28" s="1" t="s">
        <v>133</v>
      </c>
      <c r="D28" s="18"/>
      <c r="E28" s="10">
        <f>SUM(Exterior!D132)</f>
        <v>0</v>
      </c>
      <c r="F28" s="18"/>
      <c r="G28" s="10">
        <f>SUM(Exterior!G132)</f>
        <v>0</v>
      </c>
      <c r="H28" s="18"/>
      <c r="I28" s="10">
        <f>SUM(Exterior!I132)</f>
        <v>0</v>
      </c>
    </row>
    <row r="29" spans="1:9" s="16" customFormat="1" ht="8.1" customHeight="1" x14ac:dyDescent="0.25">
      <c r="A29" s="15"/>
      <c r="B29" s="127"/>
      <c r="C29" s="33"/>
      <c r="E29" s="26"/>
      <c r="G29" s="26"/>
      <c r="I29" s="55"/>
    </row>
    <row r="30" spans="1:9" ht="15" customHeight="1" x14ac:dyDescent="0.25">
      <c r="B30" s="126" t="s">
        <v>291</v>
      </c>
      <c r="C30" s="1" t="s">
        <v>147</v>
      </c>
      <c r="D30" s="18"/>
      <c r="E30" s="10">
        <f>SUM(Walls!K46)</f>
        <v>0</v>
      </c>
      <c r="F30" s="18"/>
      <c r="G30" s="10">
        <f>SUM(Walls!N46)</f>
        <v>0</v>
      </c>
      <c r="H30" s="18"/>
      <c r="I30" s="10">
        <f>SUM(Walls!P46)</f>
        <v>0</v>
      </c>
    </row>
    <row r="31" spans="1:9" s="16" customFormat="1" ht="8.1" customHeight="1" x14ac:dyDescent="0.25">
      <c r="A31" s="15"/>
      <c r="B31" s="127"/>
      <c r="C31" s="33"/>
      <c r="E31" s="26"/>
      <c r="G31" s="26"/>
      <c r="I31" s="55"/>
    </row>
    <row r="32" spans="1:9" ht="15" customHeight="1" x14ac:dyDescent="0.25">
      <c r="B32" s="126" t="s">
        <v>291</v>
      </c>
      <c r="C32" s="1" t="s">
        <v>287</v>
      </c>
      <c r="D32" s="18"/>
      <c r="E32" s="10">
        <f>SUM(Ceilings!K46)</f>
        <v>0</v>
      </c>
      <c r="F32" s="18"/>
      <c r="G32" s="10">
        <f>SUM(Ceilings!N46)</f>
        <v>0</v>
      </c>
      <c r="H32" s="18"/>
      <c r="I32" s="10">
        <f>SUM(Ceilings!P46)</f>
        <v>0</v>
      </c>
    </row>
    <row r="33" spans="1:9" s="16" customFormat="1" ht="8.1" customHeight="1" x14ac:dyDescent="0.25">
      <c r="A33" s="15"/>
      <c r="B33" s="127"/>
      <c r="C33" s="33"/>
      <c r="E33" s="26"/>
      <c r="G33" s="26"/>
      <c r="I33" s="55"/>
    </row>
    <row r="34" spans="1:9" ht="15" customHeight="1" x14ac:dyDescent="0.25">
      <c r="B34" s="126" t="s">
        <v>291</v>
      </c>
      <c r="C34" s="1" t="s">
        <v>47</v>
      </c>
      <c r="D34" s="18"/>
      <c r="E34" s="10">
        <f>SUM(Kitchen!I61)</f>
        <v>0</v>
      </c>
      <c r="F34" s="18"/>
      <c r="G34" s="10">
        <f>SUM(Kitchen!L61)</f>
        <v>0</v>
      </c>
      <c r="H34" s="18"/>
      <c r="I34" s="10">
        <f>SUM(Kitchen!N61)</f>
        <v>0</v>
      </c>
    </row>
    <row r="35" spans="1:9" s="16" customFormat="1" ht="8.1" customHeight="1" x14ac:dyDescent="0.25">
      <c r="A35" s="15"/>
      <c r="B35" s="127"/>
      <c r="C35" s="33"/>
      <c r="E35" s="26"/>
      <c r="G35" s="26"/>
      <c r="I35" s="55"/>
    </row>
    <row r="36" spans="1:9" ht="15" customHeight="1" x14ac:dyDescent="0.25">
      <c r="B36" s="126" t="s">
        <v>291</v>
      </c>
      <c r="C36" s="1" t="s">
        <v>176</v>
      </c>
      <c r="D36" s="18"/>
      <c r="E36" s="10">
        <f>SUM(Bath!E151)</f>
        <v>0</v>
      </c>
      <c r="F36" s="18"/>
      <c r="G36" s="10">
        <f>SUM(Bath!L151)</f>
        <v>0</v>
      </c>
      <c r="H36" s="18"/>
      <c r="I36" s="10">
        <f>SUM(Bath!N151)</f>
        <v>0</v>
      </c>
    </row>
    <row r="37" spans="1:9" s="16" customFormat="1" ht="8.1" customHeight="1" x14ac:dyDescent="0.25">
      <c r="A37" s="15"/>
      <c r="B37" s="127"/>
      <c r="C37" s="33"/>
      <c r="E37" s="26"/>
      <c r="G37" s="26"/>
      <c r="I37" s="55"/>
    </row>
    <row r="38" spans="1:9" ht="15" customHeight="1" x14ac:dyDescent="0.25">
      <c r="B38" s="126" t="s">
        <v>291</v>
      </c>
      <c r="C38" s="1" t="s">
        <v>288</v>
      </c>
      <c r="D38" s="18"/>
      <c r="E38" s="10">
        <f>SUM(Laundry!J67)</f>
        <v>0</v>
      </c>
      <c r="F38" s="18"/>
      <c r="G38" s="10">
        <f>SUM(Laundry!M67)</f>
        <v>0</v>
      </c>
      <c r="H38" s="18"/>
      <c r="I38" s="10">
        <f>SUM(Laundry!O67)</f>
        <v>0</v>
      </c>
    </row>
    <row r="39" spans="1:9" s="16" customFormat="1" ht="8.1" customHeight="1" x14ac:dyDescent="0.25">
      <c r="A39" s="15"/>
      <c r="B39" s="127"/>
      <c r="C39" s="33"/>
      <c r="E39" s="26"/>
      <c r="G39" s="26"/>
      <c r="I39" s="55"/>
    </row>
    <row r="40" spans="1:9" ht="15" customHeight="1" x14ac:dyDescent="0.25">
      <c r="B40" s="126" t="s">
        <v>291</v>
      </c>
      <c r="C40" s="1" t="s">
        <v>202</v>
      </c>
      <c r="D40" s="18"/>
      <c r="E40" s="10">
        <f>SUM(Flooring!L46)</f>
        <v>0</v>
      </c>
      <c r="F40" s="18"/>
      <c r="G40" s="10">
        <f>SUM(Flooring!O46)</f>
        <v>0</v>
      </c>
      <c r="H40" s="18"/>
      <c r="I40" s="10">
        <f>SUM(Flooring!Q46)</f>
        <v>0</v>
      </c>
    </row>
    <row r="41" spans="1:9" s="16" customFormat="1" ht="8.1" customHeight="1" x14ac:dyDescent="0.25">
      <c r="A41" s="15"/>
      <c r="B41" s="127"/>
      <c r="C41" s="33"/>
      <c r="E41" s="26"/>
      <c r="G41" s="26"/>
      <c r="I41" s="55"/>
    </row>
    <row r="42" spans="1:9" ht="15" customHeight="1" x14ac:dyDescent="0.25">
      <c r="B42" s="126" t="s">
        <v>291</v>
      </c>
      <c r="C42" s="1" t="s">
        <v>205</v>
      </c>
      <c r="D42" s="18"/>
      <c r="E42" s="10">
        <f>SUM(Lighting!M46)</f>
        <v>0</v>
      </c>
      <c r="F42" s="18"/>
      <c r="G42" s="10">
        <f>SUM(Lighting!P46)</f>
        <v>0</v>
      </c>
      <c r="H42" s="18"/>
      <c r="I42" s="10">
        <f>SUM(Lighting!R46)</f>
        <v>0</v>
      </c>
    </row>
    <row r="43" spans="1:9" s="16" customFormat="1" ht="8.1" customHeight="1" x14ac:dyDescent="0.25">
      <c r="A43" s="15"/>
      <c r="B43" s="127"/>
      <c r="C43" s="33"/>
      <c r="E43" s="26"/>
      <c r="G43" s="26"/>
      <c r="I43" s="55"/>
    </row>
    <row r="44" spans="1:9" ht="15" customHeight="1" x14ac:dyDescent="0.25">
      <c r="B44" s="126" t="s">
        <v>291</v>
      </c>
      <c r="C44" s="1" t="s">
        <v>209</v>
      </c>
      <c r="D44" s="18"/>
      <c r="E44" s="10">
        <f>SUM(Other!L46)</f>
        <v>0</v>
      </c>
      <c r="F44" s="18"/>
      <c r="G44" s="10">
        <f>SUM(Other!O46)</f>
        <v>0</v>
      </c>
      <c r="H44" s="18"/>
      <c r="I44" s="10">
        <f>SUM(Other!Q46)</f>
        <v>0</v>
      </c>
    </row>
    <row r="45" spans="1:9" s="16" customFormat="1" ht="8.1" customHeight="1" x14ac:dyDescent="0.25">
      <c r="A45" s="15"/>
      <c r="B45" s="127"/>
      <c r="C45" s="33"/>
      <c r="E45" s="26"/>
      <c r="G45" s="26"/>
      <c r="I45" s="55"/>
    </row>
    <row r="46" spans="1:9" ht="15" customHeight="1" x14ac:dyDescent="0.25">
      <c r="B46" s="126" t="s">
        <v>291</v>
      </c>
      <c r="C46" s="1" t="s">
        <v>289</v>
      </c>
      <c r="D46" s="18"/>
      <c r="E46" s="10">
        <f>SUM(Garage!E63)</f>
        <v>0</v>
      </c>
      <c r="F46" s="18"/>
      <c r="G46" s="10">
        <f>SUM(Garage!H63)</f>
        <v>0</v>
      </c>
      <c r="H46" s="18"/>
      <c r="I46" s="10">
        <f>SUM(Garage!J63)</f>
        <v>0</v>
      </c>
    </row>
    <row r="47" spans="1:9" s="16" customFormat="1" ht="8.1" customHeight="1" x14ac:dyDescent="0.25">
      <c r="A47" s="15"/>
      <c r="B47" s="127"/>
      <c r="C47" s="33"/>
      <c r="E47" s="26"/>
      <c r="G47" s="26"/>
      <c r="I47" s="55"/>
    </row>
    <row r="48" spans="1:9" ht="15" customHeight="1" x14ac:dyDescent="0.25">
      <c r="B48" s="126" t="s">
        <v>291</v>
      </c>
      <c r="C48" s="1" t="s">
        <v>221</v>
      </c>
      <c r="D48" s="18"/>
      <c r="E48" s="10">
        <f>SUM(Deck!E57)</f>
        <v>0</v>
      </c>
      <c r="F48" s="18"/>
      <c r="G48" s="10">
        <f>SUM(Deck!I57)</f>
        <v>0</v>
      </c>
      <c r="H48" s="18"/>
      <c r="I48" s="10">
        <f>SUM(Deck!K57)</f>
        <v>0</v>
      </c>
    </row>
    <row r="49" spans="1:9" s="16" customFormat="1" ht="8.1" customHeight="1" x14ac:dyDescent="0.25">
      <c r="A49" s="15"/>
      <c r="B49" s="127"/>
      <c r="C49" s="33"/>
      <c r="E49" s="26"/>
      <c r="G49" s="26"/>
      <c r="I49" s="55"/>
    </row>
    <row r="50" spans="1:9" ht="15" customHeight="1" x14ac:dyDescent="0.25">
      <c r="B50" s="126" t="s">
        <v>291</v>
      </c>
      <c r="C50" s="1" t="s">
        <v>290</v>
      </c>
      <c r="D50" s="18"/>
      <c r="E50" s="10">
        <f>SUM('Water-Sport'!D42)</f>
        <v>0</v>
      </c>
      <c r="F50" s="18"/>
      <c r="G50" s="10">
        <f>SUM('Water-Sport'!G42)</f>
        <v>0</v>
      </c>
      <c r="H50" s="18"/>
      <c r="I50" s="10">
        <f>SUM('Water-Sport'!I42)</f>
        <v>0</v>
      </c>
    </row>
    <row r="51" spans="1:9" s="16" customFormat="1" ht="8.1" customHeight="1" x14ac:dyDescent="0.25">
      <c r="A51" s="15"/>
      <c r="B51" s="127"/>
      <c r="C51" s="33"/>
      <c r="E51" s="26"/>
      <c r="G51" s="26"/>
      <c r="I51" s="55"/>
    </row>
    <row r="52" spans="1:9" ht="15" customHeight="1" x14ac:dyDescent="0.25">
      <c r="B52" s="126" t="s">
        <v>291</v>
      </c>
      <c r="C52" s="1" t="s">
        <v>245</v>
      </c>
      <c r="D52" s="18"/>
      <c r="E52" s="10">
        <f>SUM('Garden Design'!D75)</f>
        <v>0</v>
      </c>
      <c r="F52" s="18"/>
      <c r="G52" s="10">
        <f>SUM('Garden Design'!F75)</f>
        <v>0</v>
      </c>
      <c r="H52" s="18"/>
      <c r="I52" s="10">
        <f>SUM('Garden Design'!G75)</f>
        <v>0</v>
      </c>
    </row>
    <row r="53" spans="1:9" s="16" customFormat="1" ht="8.1" customHeight="1" x14ac:dyDescent="0.25">
      <c r="A53" s="15"/>
      <c r="B53" s="127"/>
      <c r="C53" s="33"/>
      <c r="E53" s="26"/>
      <c r="G53" s="26"/>
      <c r="I53" s="55"/>
    </row>
    <row r="54" spans="1:9" ht="15" customHeight="1" x14ac:dyDescent="0.25">
      <c r="B54" s="126" t="s">
        <v>291</v>
      </c>
      <c r="C54" s="1" t="s">
        <v>253</v>
      </c>
      <c r="D54" s="18"/>
      <c r="E54" s="10">
        <f>SUM('Garden Elements'!G31)</f>
        <v>0</v>
      </c>
      <c r="F54" s="18"/>
      <c r="G54" s="10">
        <f>SUM('Garden Elements'!I31)</f>
        <v>0</v>
      </c>
      <c r="H54" s="18"/>
      <c r="I54" s="10">
        <f>SUM('Garden Elements'!J31)</f>
        <v>0</v>
      </c>
    </row>
    <row r="55" spans="1:9" s="16" customFormat="1" ht="8.1" customHeight="1" x14ac:dyDescent="0.25">
      <c r="A55" s="15"/>
      <c r="B55" s="127"/>
      <c r="C55" s="33"/>
      <c r="E55" s="26"/>
      <c r="G55" s="26"/>
      <c r="I55" s="55"/>
    </row>
    <row r="56" spans="1:9" ht="15" customHeight="1" x14ac:dyDescent="0.25">
      <c r="B56" s="126" t="s">
        <v>291</v>
      </c>
      <c r="C56" s="1" t="s">
        <v>271</v>
      </c>
      <c r="D56" s="18"/>
      <c r="E56" s="10">
        <f>SUM(Interior!G46)</f>
        <v>0</v>
      </c>
      <c r="F56" s="18"/>
      <c r="G56" s="10">
        <f>SUM(Interior!I46)</f>
        <v>0</v>
      </c>
      <c r="H56" s="18"/>
      <c r="I56" s="10">
        <f>SUM(Interior!J46)</f>
        <v>0</v>
      </c>
    </row>
    <row r="57" spans="1:9" s="16" customFormat="1" ht="8.1" customHeight="1" x14ac:dyDescent="0.25">
      <c r="A57" s="15"/>
      <c r="B57" s="127"/>
      <c r="C57" s="33"/>
      <c r="E57" s="26"/>
      <c r="G57" s="92" t="s">
        <v>363</v>
      </c>
      <c r="I57" s="55"/>
    </row>
    <row r="58" spans="1:9" ht="15" customHeight="1" x14ac:dyDescent="0.25">
      <c r="B58" s="126" t="s">
        <v>291</v>
      </c>
      <c r="C58" s="1" t="s">
        <v>274</v>
      </c>
      <c r="D58" s="18"/>
      <c r="E58" s="10">
        <f>SUM('Exterior Design'!H43)</f>
        <v>0</v>
      </c>
      <c r="F58" s="18"/>
      <c r="G58" s="10">
        <f>SUM('Exterior Design'!J43)</f>
        <v>0</v>
      </c>
      <c r="H58" s="18"/>
      <c r="I58" s="10">
        <f>SUM('Exterior Design'!K43)</f>
        <v>0</v>
      </c>
    </row>
    <row r="59" spans="1:9" ht="15" customHeight="1" x14ac:dyDescent="0.25">
      <c r="B59" s="25"/>
      <c r="C59" s="51"/>
      <c r="D59" s="19"/>
      <c r="E59" s="52"/>
      <c r="F59" s="19"/>
      <c r="H59" s="19"/>
    </row>
    <row r="60" spans="1:9" ht="15" customHeight="1" x14ac:dyDescent="0.25">
      <c r="B60" s="25"/>
      <c r="C60" s="51"/>
      <c r="D60" s="19"/>
      <c r="E60" s="52"/>
      <c r="F60" s="19"/>
      <c r="G60" s="52"/>
      <c r="H60" s="19"/>
      <c r="I60" s="52"/>
    </row>
    <row r="61" spans="1:9" ht="15" customHeight="1" x14ac:dyDescent="0.25">
      <c r="B61" s="25"/>
      <c r="C61" s="51"/>
      <c r="D61" s="19"/>
      <c r="E61" s="52"/>
      <c r="F61" s="19"/>
      <c r="G61" s="52"/>
      <c r="H61" s="19"/>
      <c r="I61" s="52"/>
    </row>
    <row r="62" spans="1:9" ht="19.2" customHeight="1" x14ac:dyDescent="0.25">
      <c r="A62" s="45"/>
      <c r="B62" s="46"/>
      <c r="C62" s="47" t="s">
        <v>146</v>
      </c>
      <c r="D62" s="46"/>
      <c r="E62" s="82">
        <f>SUM(E8:E58)</f>
        <v>0</v>
      </c>
      <c r="F62" s="81"/>
      <c r="G62" s="83">
        <f>SUM(G8:G58)</f>
        <v>0</v>
      </c>
      <c r="H62" s="19"/>
      <c r="I62" s="83">
        <f>SUM(I8:I58)</f>
        <v>0</v>
      </c>
    </row>
    <row r="63" spans="1:9" ht="15" customHeight="1" x14ac:dyDescent="0.25">
      <c r="B63" s="25"/>
      <c r="C63" s="51"/>
      <c r="D63" s="19"/>
      <c r="E63" s="52"/>
      <c r="F63" s="18"/>
      <c r="H63" s="18"/>
    </row>
    <row r="64" spans="1:9" ht="15" customHeight="1" x14ac:dyDescent="0.25">
      <c r="A64" s="23"/>
      <c r="B64" s="53"/>
      <c r="C64" s="54"/>
      <c r="D64" s="17"/>
      <c r="E64" s="55"/>
      <c r="F64" s="17"/>
      <c r="H64" s="17"/>
    </row>
  </sheetData>
  <sheetProtection algorithmName="SHA-512" hashValue="k4CtO3P6B1jozMNsZTJRQsZgqhdYnxsipE0VphzE452fUaZQwvFXIc9ApoWBgPi9rUVTfaNWbMMDyPAPNKvqmA==" saltValue="LNhthKEjnKOUmShc9MUeOw==" spinCount="100000" sheet="1" objects="1" scenarios="1" selectLockedCells="1"/>
  <mergeCells count="4">
    <mergeCell ref="B2:I2"/>
    <mergeCell ref="B3:I3"/>
    <mergeCell ref="B4:I4"/>
    <mergeCell ref="B5:J5"/>
  </mergeCells>
  <phoneticPr fontId="5" type="noConversion"/>
  <hyperlinks>
    <hyperlink ref="B4" r:id="rId1" display="refer to specification plan: page 7"/>
    <hyperlink ref="B8" location="Lot!A1" display="view"/>
    <hyperlink ref="B10" location="Foundation!A1" display="view"/>
    <hyperlink ref="B12" location="Framing!A1" display="view"/>
    <hyperlink ref="B14" location="Roofing!A1" display="view"/>
    <hyperlink ref="B16" location="Doors!A1" display="view"/>
    <hyperlink ref="B18" location="Windows!A1" display="view"/>
    <hyperlink ref="B20" location="Plumbing!A1" display="view"/>
    <hyperlink ref="B22" location="Electrical!A1" display="view"/>
    <hyperlink ref="B24" location="HVAC!A1" display="view"/>
    <hyperlink ref="B26" location="Weather!A1" display="view"/>
    <hyperlink ref="B28" location="Exterior!A1" display="view"/>
    <hyperlink ref="B30" location="Walls!A1" display="view"/>
    <hyperlink ref="B32" location="Ceilings!A1" display="view"/>
    <hyperlink ref="B34" location="Kitchen!A1" display="view"/>
    <hyperlink ref="B36" location="Bath!A1" display="view"/>
    <hyperlink ref="B38" location="Laundry!A1" display="view"/>
    <hyperlink ref="B40" location="Flooring!A1" display="view"/>
    <hyperlink ref="B42" location="Lighting!A1" display="view"/>
    <hyperlink ref="B44" location="Other!A1" display="view"/>
    <hyperlink ref="B46" location="Garage!A1" display="view"/>
    <hyperlink ref="B48" location="Deck!A1" display="view"/>
    <hyperlink ref="B50" location="'Water-Sport'!A1" display="view"/>
    <hyperlink ref="B52" location="'Garden Design'!A1" display="view"/>
    <hyperlink ref="B54" location="'Garden Elements'!A1" display="view"/>
    <hyperlink ref="B56" location="Interior!A1" display="view"/>
    <hyperlink ref="B58" location="'Exterior Design'!A1" display="view"/>
    <hyperlink ref="B4:G4" r:id="rId2" display="refer to specification plan"/>
  </hyperlinks>
  <pageMargins left="0.75" right="0.75" top="1" bottom="1" header="0.5" footer="0.5"/>
  <pageSetup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topLeftCell="A4" workbookViewId="0">
      <selection activeCell="F1" sqref="F1"/>
    </sheetView>
  </sheetViews>
  <sheetFormatPr defaultRowHeight="13.2" x14ac:dyDescent="0.25"/>
  <cols>
    <col min="1" max="1" width="2.109375" customWidth="1"/>
    <col min="2" max="2" width="6.109375" customWidth="1"/>
    <col min="3" max="3" width="29" customWidth="1"/>
    <col min="4" max="4" width="19.33203125" customWidth="1"/>
    <col min="5" max="5" width="2.6640625" customWidth="1"/>
    <col min="6" max="6" width="54.109375" customWidth="1"/>
    <col min="7" max="7" width="12.77734375" customWidth="1"/>
    <col min="8" max="8" width="1.77734375" customWidth="1"/>
    <col min="9" max="9" width="12.77734375" customWidth="1"/>
  </cols>
  <sheetData>
    <row r="1" spans="1:9" s="37" customFormat="1" ht="31.5" customHeight="1" x14ac:dyDescent="0.4">
      <c r="A1" s="35"/>
      <c r="B1" s="36" t="s">
        <v>0</v>
      </c>
      <c r="F1" s="101" t="s">
        <v>292</v>
      </c>
    </row>
    <row r="3" spans="1:9" x14ac:dyDescent="0.25">
      <c r="B3" s="103" t="s">
        <v>285</v>
      </c>
      <c r="C3" s="103"/>
    </row>
    <row r="5" spans="1:9" s="5" customFormat="1" ht="16.8" x14ac:dyDescent="0.55000000000000004">
      <c r="A5" s="88"/>
      <c r="B5" s="30"/>
      <c r="C5" s="87" t="s">
        <v>2</v>
      </c>
      <c r="D5" s="87" t="s">
        <v>4</v>
      </c>
      <c r="F5" s="87" t="s">
        <v>331</v>
      </c>
      <c r="G5" s="61" t="s">
        <v>355</v>
      </c>
      <c r="I5" s="61" t="s">
        <v>356</v>
      </c>
    </row>
    <row r="7" spans="1:9" ht="20.100000000000001" customHeight="1" x14ac:dyDescent="0.25">
      <c r="C7" t="s">
        <v>19</v>
      </c>
      <c r="D7" s="93">
        <v>0</v>
      </c>
      <c r="E7" s="95"/>
      <c r="F7" s="95"/>
      <c r="G7" s="94">
        <v>0</v>
      </c>
      <c r="I7" s="72">
        <f>SUM(G7-D7)</f>
        <v>0</v>
      </c>
    </row>
    <row r="8" spans="1:9" ht="20.100000000000001" customHeight="1" x14ac:dyDescent="0.25">
      <c r="C8" t="s">
        <v>20</v>
      </c>
      <c r="D8" s="93">
        <v>0</v>
      </c>
      <c r="E8" s="95"/>
      <c r="F8" s="95"/>
      <c r="G8" s="94">
        <v>0</v>
      </c>
      <c r="I8" s="72">
        <f>SUM(G8-D8)</f>
        <v>0</v>
      </c>
    </row>
    <row r="9" spans="1:9" ht="20.100000000000001" customHeight="1" x14ac:dyDescent="0.25">
      <c r="C9" t="s">
        <v>5</v>
      </c>
      <c r="D9" s="93">
        <v>0</v>
      </c>
      <c r="E9" s="95"/>
      <c r="F9" s="95"/>
      <c r="G9" s="94">
        <v>0</v>
      </c>
      <c r="I9" s="72">
        <f>SUM(G9-D9)</f>
        <v>0</v>
      </c>
    </row>
    <row r="10" spans="1:9" ht="20.100000000000001" customHeight="1" x14ac:dyDescent="0.25">
      <c r="C10" t="s">
        <v>6</v>
      </c>
      <c r="D10" s="93">
        <v>0</v>
      </c>
      <c r="E10" s="95"/>
      <c r="F10" s="95"/>
      <c r="G10" s="94">
        <v>0</v>
      </c>
      <c r="I10" s="72">
        <f>SUM(G10-D10)</f>
        <v>0</v>
      </c>
    </row>
    <row r="11" spans="1:9" ht="20.100000000000001" customHeight="1" x14ac:dyDescent="0.25">
      <c r="C11" t="s">
        <v>7</v>
      </c>
      <c r="D11" s="93">
        <v>0</v>
      </c>
      <c r="E11" s="95"/>
      <c r="F11" s="95"/>
      <c r="G11" s="94">
        <v>0</v>
      </c>
      <c r="I11" s="72">
        <f>SUM(G11-D11)</f>
        <v>0</v>
      </c>
    </row>
    <row r="12" spans="1:9" ht="20.100000000000001" customHeight="1" x14ac:dyDescent="0.25">
      <c r="C12" t="s">
        <v>8</v>
      </c>
      <c r="D12" s="93">
        <v>0</v>
      </c>
      <c r="E12" s="95"/>
      <c r="F12" s="95"/>
      <c r="G12" s="94">
        <v>0</v>
      </c>
      <c r="I12" s="72">
        <f>SUM(G12-D12)</f>
        <v>0</v>
      </c>
    </row>
    <row r="13" spans="1:9" ht="20.100000000000001" customHeight="1" x14ac:dyDescent="0.25">
      <c r="C13" t="s">
        <v>11</v>
      </c>
      <c r="D13" s="93">
        <v>0</v>
      </c>
      <c r="E13" s="95"/>
      <c r="F13" s="95"/>
      <c r="G13" s="94">
        <v>0</v>
      </c>
      <c r="I13" s="72">
        <f>SUM(G13-D13)</f>
        <v>0</v>
      </c>
    </row>
    <row r="14" spans="1:9" ht="20.100000000000001" customHeight="1" x14ac:dyDescent="0.25">
      <c r="C14" t="s">
        <v>9</v>
      </c>
      <c r="D14" s="93">
        <v>0</v>
      </c>
      <c r="E14" s="95"/>
      <c r="F14" s="95"/>
      <c r="G14" s="94">
        <v>0</v>
      </c>
      <c r="I14" s="72">
        <f>SUM(G14-D14)</f>
        <v>0</v>
      </c>
    </row>
    <row r="15" spans="1:9" ht="20.100000000000001" customHeight="1" x14ac:dyDescent="0.25">
      <c r="C15" t="s">
        <v>21</v>
      </c>
      <c r="D15" s="93">
        <v>0</v>
      </c>
      <c r="E15" s="95"/>
      <c r="F15" s="95"/>
      <c r="G15" s="94">
        <v>0</v>
      </c>
      <c r="I15" s="72">
        <f>SUM(G15-D15)</f>
        <v>0</v>
      </c>
    </row>
    <row r="16" spans="1:9" ht="20.100000000000001" customHeight="1" x14ac:dyDescent="0.25">
      <c r="C16" t="s">
        <v>21</v>
      </c>
      <c r="D16" s="93">
        <v>0</v>
      </c>
      <c r="E16" s="95"/>
      <c r="F16" s="95"/>
      <c r="G16" s="94">
        <v>0</v>
      </c>
      <c r="I16" s="72">
        <f>SUM(G16-D16)</f>
        <v>0</v>
      </c>
    </row>
    <row r="17" spans="1:9" ht="20.100000000000001" customHeight="1" x14ac:dyDescent="0.25">
      <c r="C17" t="s">
        <v>21</v>
      </c>
      <c r="D17" s="93">
        <v>0</v>
      </c>
      <c r="E17" s="95"/>
      <c r="F17" s="95"/>
      <c r="G17" s="94">
        <v>0</v>
      </c>
      <c r="I17" s="72">
        <f>SUM(G17-D17)</f>
        <v>0</v>
      </c>
    </row>
    <row r="18" spans="1:9" x14ac:dyDescent="0.25">
      <c r="G18" s="63"/>
      <c r="I18" s="74"/>
    </row>
    <row r="19" spans="1:9" x14ac:dyDescent="0.25">
      <c r="I19" s="74"/>
    </row>
    <row r="20" spans="1:9" s="8" customFormat="1" ht="20.100000000000001" customHeight="1" x14ac:dyDescent="0.25">
      <c r="A20" s="40"/>
      <c r="B20" s="41"/>
      <c r="C20" s="42" t="s">
        <v>75</v>
      </c>
      <c r="D20" s="43">
        <f>SUM(D7:D17)</f>
        <v>0</v>
      </c>
      <c r="G20" s="62">
        <f>SUM(G7:G17)</f>
        <v>0</v>
      </c>
      <c r="I20" s="65">
        <f>SUM(I7:I17)</f>
        <v>0</v>
      </c>
    </row>
  </sheetData>
  <sheetProtection algorithmName="SHA-512" hashValue="CvJFKmMw93y4Qc4Ao619Gy2bhueQB4o7yBYNz3ueTCdtXfLeNq3tfsdrqhTVzSYEmBZa6+/lUPJYcNFHZr8Mqg==" saltValue="+m5H1KA8ObFzT97EkZSZpQ==" spinCount="100000" sheet="1" objects="1" scenarios="1" selectLockedCells="1"/>
  <mergeCells count="1">
    <mergeCell ref="B3:C3"/>
  </mergeCells>
  <phoneticPr fontId="5" type="noConversion"/>
  <hyperlinks>
    <hyperlink ref="B3" r:id="rId1" display="refer to specification plan: page 7"/>
    <hyperlink ref="F1" location="'Home Specs'!A1" display="return to home specs"/>
    <hyperlink ref="B3:C3" r:id="rId2" display="refer to specification plan"/>
  </hyperlinks>
  <pageMargins left="0.75" right="0.75" top="1" bottom="1" header="0.5" footer="0.5"/>
  <pageSetup orientation="portrait"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activeCell="G1" sqref="G1"/>
    </sheetView>
  </sheetViews>
  <sheetFormatPr defaultRowHeight="13.2" x14ac:dyDescent="0.25"/>
  <cols>
    <col min="1" max="1" width="2.109375" customWidth="1"/>
    <col min="2" max="2" width="6.109375" customWidth="1"/>
    <col min="3" max="3" width="29" customWidth="1"/>
    <col min="4" max="4" width="2.6640625" customWidth="1"/>
    <col min="5" max="5" width="19.33203125" customWidth="1"/>
    <col min="6" max="6" width="2.6640625" customWidth="1"/>
    <col min="7" max="7" width="54.109375" customWidth="1"/>
    <col min="8" max="8" width="12.77734375" customWidth="1"/>
    <col min="9" max="9" width="2.77734375" customWidth="1"/>
    <col min="10" max="10" width="12.77734375" customWidth="1"/>
  </cols>
  <sheetData>
    <row r="1" spans="1:7" s="37" customFormat="1" ht="31.5" customHeight="1" x14ac:dyDescent="0.4">
      <c r="A1" s="35"/>
      <c r="B1" s="36" t="s">
        <v>17</v>
      </c>
      <c r="G1" s="101" t="s">
        <v>292</v>
      </c>
    </row>
    <row r="3" spans="1:7" x14ac:dyDescent="0.25">
      <c r="B3" s="103" t="s">
        <v>1</v>
      </c>
      <c r="C3" s="103"/>
    </row>
    <row r="5" spans="1:7" ht="13.8" x14ac:dyDescent="0.25">
      <c r="A5" s="28"/>
      <c r="C5" s="2" t="s">
        <v>294</v>
      </c>
      <c r="E5" s="2" t="s">
        <v>299</v>
      </c>
    </row>
    <row r="7" spans="1:7" x14ac:dyDescent="0.25">
      <c r="C7" t="s">
        <v>295</v>
      </c>
      <c r="E7" s="95"/>
    </row>
    <row r="8" spans="1:7" x14ac:dyDescent="0.25">
      <c r="E8" s="95"/>
    </row>
    <row r="9" spans="1:7" x14ac:dyDescent="0.25">
      <c r="C9" t="s">
        <v>296</v>
      </c>
      <c r="E9" s="95"/>
    </row>
    <row r="10" spans="1:7" x14ac:dyDescent="0.25">
      <c r="E10" s="95"/>
    </row>
    <row r="11" spans="1:7" x14ac:dyDescent="0.25">
      <c r="C11" t="s">
        <v>297</v>
      </c>
      <c r="E11" s="95"/>
    </row>
    <row r="12" spans="1:7" x14ac:dyDescent="0.25">
      <c r="E12" s="95"/>
    </row>
    <row r="13" spans="1:7" x14ac:dyDescent="0.25">
      <c r="C13" t="s">
        <v>298</v>
      </c>
      <c r="E13" s="95"/>
    </row>
    <row r="14" spans="1:7" x14ac:dyDescent="0.25">
      <c r="E14" s="95"/>
    </row>
    <row r="15" spans="1:7" x14ac:dyDescent="0.25">
      <c r="C15" t="s">
        <v>71</v>
      </c>
      <c r="E15" s="95"/>
    </row>
    <row r="16" spans="1:7" x14ac:dyDescent="0.25">
      <c r="E16" s="95"/>
    </row>
    <row r="17" spans="1:10" x14ac:dyDescent="0.25">
      <c r="C17" t="s">
        <v>21</v>
      </c>
      <c r="E17" s="95"/>
    </row>
    <row r="18" spans="1:10" x14ac:dyDescent="0.25">
      <c r="E18" s="95"/>
    </row>
    <row r="19" spans="1:10" x14ac:dyDescent="0.25">
      <c r="C19" t="s">
        <v>21</v>
      </c>
      <c r="E19" s="95"/>
    </row>
    <row r="22" spans="1:10" ht="17.399999999999999" x14ac:dyDescent="0.55000000000000004">
      <c r="A22" s="28"/>
      <c r="C22" s="2" t="s">
        <v>308</v>
      </c>
      <c r="D22" s="3"/>
      <c r="E22" s="2" t="s">
        <v>300</v>
      </c>
      <c r="F22" s="3"/>
      <c r="G22" s="2" t="s">
        <v>3</v>
      </c>
      <c r="H22" s="61" t="s">
        <v>357</v>
      </c>
      <c r="J22" s="61" t="s">
        <v>356</v>
      </c>
    </row>
    <row r="24" spans="1:10" x14ac:dyDescent="0.25">
      <c r="C24" t="s">
        <v>12</v>
      </c>
      <c r="E24" s="93">
        <v>0</v>
      </c>
      <c r="F24" s="95"/>
      <c r="G24" s="95"/>
      <c r="H24" s="94">
        <v>0</v>
      </c>
      <c r="J24" s="72">
        <f>SUM(H24-E24)</f>
        <v>0</v>
      </c>
    </row>
    <row r="25" spans="1:10" x14ac:dyDescent="0.25">
      <c r="E25" s="93"/>
      <c r="F25" s="95"/>
      <c r="G25" s="95"/>
      <c r="H25" s="94"/>
      <c r="J25" s="72"/>
    </row>
    <row r="26" spans="1:10" x14ac:dyDescent="0.25">
      <c r="C26" t="s">
        <v>13</v>
      </c>
      <c r="E26" s="93">
        <v>0</v>
      </c>
      <c r="F26" s="95"/>
      <c r="G26" s="95"/>
      <c r="H26" s="94">
        <v>0</v>
      </c>
      <c r="J26" s="72">
        <f>SUM(H26-E26)</f>
        <v>0</v>
      </c>
    </row>
    <row r="27" spans="1:10" x14ac:dyDescent="0.25">
      <c r="E27" s="93"/>
      <c r="F27" s="95"/>
      <c r="G27" s="95"/>
      <c r="H27" s="94"/>
      <c r="J27" s="72"/>
    </row>
    <row r="28" spans="1:10" x14ac:dyDescent="0.25">
      <c r="C28" t="s">
        <v>14</v>
      </c>
      <c r="E28" s="93">
        <v>0</v>
      </c>
      <c r="F28" s="95"/>
      <c r="G28" s="95"/>
      <c r="H28" s="94">
        <v>0</v>
      </c>
      <c r="J28" s="72">
        <f>SUM(H28-E28)</f>
        <v>0</v>
      </c>
    </row>
    <row r="29" spans="1:10" x14ac:dyDescent="0.25">
      <c r="E29" s="93"/>
      <c r="F29" s="95"/>
      <c r="G29" s="95"/>
      <c r="H29" s="94"/>
      <c r="J29" s="72"/>
    </row>
    <row r="30" spans="1:10" x14ac:dyDescent="0.25">
      <c r="C30" t="s">
        <v>15</v>
      </c>
      <c r="E30" s="93">
        <v>0</v>
      </c>
      <c r="F30" s="95"/>
      <c r="G30" s="95"/>
      <c r="H30" s="94">
        <v>0</v>
      </c>
      <c r="J30" s="72">
        <f>SUM(H30-E30)</f>
        <v>0</v>
      </c>
    </row>
    <row r="31" spans="1:10" x14ac:dyDescent="0.25">
      <c r="E31" s="93"/>
      <c r="F31" s="95"/>
      <c r="G31" s="95"/>
      <c r="H31" s="94"/>
      <c r="J31" s="72"/>
    </row>
    <row r="32" spans="1:10" x14ac:dyDescent="0.25">
      <c r="C32" t="s">
        <v>16</v>
      </c>
      <c r="E32" s="93">
        <v>0</v>
      </c>
      <c r="F32" s="95"/>
      <c r="G32" s="95"/>
      <c r="H32" s="94">
        <v>0</v>
      </c>
      <c r="J32" s="72">
        <f>SUM(H32-E32)</f>
        <v>0</v>
      </c>
    </row>
    <row r="33" spans="1:10" x14ac:dyDescent="0.25">
      <c r="E33" s="93"/>
      <c r="F33" s="95"/>
      <c r="G33" s="95"/>
      <c r="H33" s="94"/>
      <c r="J33" s="72"/>
    </row>
    <row r="34" spans="1:10" x14ac:dyDescent="0.25">
      <c r="C34" t="s">
        <v>21</v>
      </c>
      <c r="E34" s="93">
        <v>0</v>
      </c>
      <c r="F34" s="95"/>
      <c r="G34" s="95"/>
      <c r="H34" s="94">
        <v>0</v>
      </c>
      <c r="J34" s="72">
        <f>SUM(H34-E34)</f>
        <v>0</v>
      </c>
    </row>
    <row r="35" spans="1:10" x14ac:dyDescent="0.25">
      <c r="E35" s="93"/>
      <c r="F35" s="95"/>
      <c r="G35" s="95"/>
      <c r="H35" s="94"/>
      <c r="J35" s="72"/>
    </row>
    <row r="36" spans="1:10" x14ac:dyDescent="0.25">
      <c r="C36" t="s">
        <v>21</v>
      </c>
      <c r="E36" s="93">
        <v>0</v>
      </c>
      <c r="F36" s="95"/>
      <c r="G36" s="95"/>
      <c r="H36" s="94">
        <v>0</v>
      </c>
      <c r="J36" s="72">
        <f>SUM(H36-E36)</f>
        <v>0</v>
      </c>
    </row>
    <row r="37" spans="1:10" x14ac:dyDescent="0.25">
      <c r="J37" s="74"/>
    </row>
    <row r="38" spans="1:10" x14ac:dyDescent="0.25">
      <c r="J38" s="74"/>
    </row>
    <row r="39" spans="1:10" s="8" customFormat="1" ht="13.8" x14ac:dyDescent="0.25">
      <c r="A39" s="40"/>
      <c r="B39" s="41"/>
      <c r="C39" s="42" t="s">
        <v>146</v>
      </c>
      <c r="D39" s="41"/>
      <c r="E39" s="43">
        <f>SUM(E24:E36)</f>
        <v>0</v>
      </c>
      <c r="H39" s="62">
        <f>SUM(H24:H36)</f>
        <v>0</v>
      </c>
      <c r="J39" s="65">
        <f>SUM(J24:J36)</f>
        <v>0</v>
      </c>
    </row>
    <row r="42" spans="1:10" x14ac:dyDescent="0.25">
      <c r="C42" s="24" t="s">
        <v>301</v>
      </c>
    </row>
  </sheetData>
  <sheetProtection algorithmName="SHA-512" hashValue="Rq1PbHZvW+s5HVEavIiw48ww0M5rN8GWe1xLsW2Rwu+y3pv1vdK3b+cmajVWQYMnmkC/lCAErDKp8P6Rwh4bgg==" saltValue="R2iKW+iu+qRztdVqnQadcw==" spinCount="100000" sheet="1" objects="1" scenarios="1" selectLockedCells="1"/>
  <mergeCells count="1">
    <mergeCell ref="B3:C3"/>
  </mergeCells>
  <phoneticPr fontId="5" type="noConversion"/>
  <hyperlinks>
    <hyperlink ref="B3" r:id="rId1" display="refer to specification plan: page 8"/>
    <hyperlink ref="G1" location="'Home Specs'!A1" display="return to home specs"/>
    <hyperlink ref="B3:C3" r:id="rId2" display="refer to specification plan: page 5"/>
  </hyperlinks>
  <pageMargins left="0.75" right="0.75" top="1" bottom="1" header="0.5" footer="0.5"/>
  <pageSetup orientation="portrait"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workbookViewId="0">
      <selection activeCell="G1" sqref="G1"/>
    </sheetView>
  </sheetViews>
  <sheetFormatPr defaultRowHeight="13.2" x14ac:dyDescent="0.25"/>
  <cols>
    <col min="1" max="1" width="2.109375" customWidth="1"/>
    <col min="2" max="2" width="6.109375" customWidth="1"/>
    <col min="3" max="3" width="29" customWidth="1"/>
    <col min="4" max="4" width="2.6640625" customWidth="1"/>
    <col min="5" max="5" width="19.33203125" customWidth="1"/>
    <col min="6" max="6" width="2.6640625" customWidth="1"/>
    <col min="7" max="7" width="54.109375" customWidth="1"/>
    <col min="8" max="8" width="12.77734375" customWidth="1"/>
    <col min="9" max="9" width="1.77734375" customWidth="1"/>
    <col min="10" max="10" width="12.77734375" customWidth="1"/>
  </cols>
  <sheetData>
    <row r="1" spans="1:7" s="37" customFormat="1" ht="31.5" customHeight="1" x14ac:dyDescent="0.4">
      <c r="A1" s="35"/>
      <c r="B1" s="36" t="s">
        <v>303</v>
      </c>
      <c r="G1" s="101" t="s">
        <v>292</v>
      </c>
    </row>
    <row r="3" spans="1:7" x14ac:dyDescent="0.25">
      <c r="B3" s="103" t="s">
        <v>347</v>
      </c>
      <c r="C3" s="103"/>
    </row>
    <row r="5" spans="1:7" ht="13.8" x14ac:dyDescent="0.25">
      <c r="A5" s="28"/>
      <c r="C5" s="2" t="s">
        <v>294</v>
      </c>
      <c r="E5" s="2" t="s">
        <v>299</v>
      </c>
    </row>
    <row r="7" spans="1:7" x14ac:dyDescent="0.25">
      <c r="C7" t="s">
        <v>295</v>
      </c>
      <c r="E7" s="95"/>
    </row>
    <row r="8" spans="1:7" x14ac:dyDescent="0.25">
      <c r="E8" s="95"/>
    </row>
    <row r="9" spans="1:7" x14ac:dyDescent="0.25">
      <c r="C9" t="s">
        <v>296</v>
      </c>
      <c r="E9" s="95"/>
    </row>
    <row r="10" spans="1:7" x14ac:dyDescent="0.25">
      <c r="E10" s="95"/>
    </row>
    <row r="11" spans="1:7" x14ac:dyDescent="0.25">
      <c r="C11" t="s">
        <v>297</v>
      </c>
      <c r="E11" s="95"/>
    </row>
    <row r="12" spans="1:7" x14ac:dyDescent="0.25">
      <c r="E12" s="95"/>
    </row>
    <row r="13" spans="1:7" x14ac:dyDescent="0.25">
      <c r="C13" t="s">
        <v>298</v>
      </c>
      <c r="E13" s="95"/>
    </row>
    <row r="14" spans="1:7" x14ac:dyDescent="0.25">
      <c r="E14" s="95"/>
    </row>
    <row r="15" spans="1:7" x14ac:dyDescent="0.25">
      <c r="C15" t="s">
        <v>71</v>
      </c>
      <c r="E15" s="95"/>
    </row>
    <row r="16" spans="1:7" x14ac:dyDescent="0.25">
      <c r="E16" s="95"/>
    </row>
    <row r="17" spans="1:10" x14ac:dyDescent="0.25">
      <c r="C17" t="s">
        <v>325</v>
      </c>
      <c r="E17" s="95"/>
    </row>
    <row r="18" spans="1:10" x14ac:dyDescent="0.25">
      <c r="E18" s="95"/>
    </row>
    <row r="19" spans="1:10" x14ac:dyDescent="0.25">
      <c r="C19" t="s">
        <v>21</v>
      </c>
      <c r="E19" s="95"/>
    </row>
    <row r="22" spans="1:10" ht="17.399999999999999" x14ac:dyDescent="0.55000000000000004">
      <c r="A22" s="28"/>
      <c r="C22" s="2" t="s">
        <v>307</v>
      </c>
      <c r="D22" s="3"/>
      <c r="E22" s="2" t="s">
        <v>300</v>
      </c>
      <c r="F22" s="3"/>
      <c r="G22" s="2" t="s">
        <v>3</v>
      </c>
      <c r="H22" s="61" t="s">
        <v>357</v>
      </c>
      <c r="J22" s="61" t="s">
        <v>356</v>
      </c>
    </row>
    <row r="24" spans="1:10" x14ac:dyDescent="0.25">
      <c r="C24" t="s">
        <v>23</v>
      </c>
      <c r="E24" s="93">
        <v>0</v>
      </c>
      <c r="F24" s="95"/>
      <c r="G24" s="95"/>
      <c r="H24" s="94">
        <v>0</v>
      </c>
      <c r="J24" s="57">
        <f>SUM(H24-E24)</f>
        <v>0</v>
      </c>
    </row>
    <row r="25" spans="1:10" x14ac:dyDescent="0.25">
      <c r="E25" s="93"/>
      <c r="F25" s="95"/>
      <c r="G25" s="95"/>
      <c r="H25" s="94"/>
      <c r="J25" s="57"/>
    </row>
    <row r="26" spans="1:10" x14ac:dyDescent="0.25">
      <c r="C26" t="s">
        <v>24</v>
      </c>
      <c r="E26" s="93">
        <v>0</v>
      </c>
      <c r="F26" s="95"/>
      <c r="G26" s="95"/>
      <c r="H26" s="94">
        <v>0</v>
      </c>
      <c r="J26" s="57">
        <f>SUM(H26-E26)</f>
        <v>0</v>
      </c>
    </row>
    <row r="27" spans="1:10" x14ac:dyDescent="0.25">
      <c r="E27" s="93"/>
      <c r="F27" s="95"/>
      <c r="G27" s="95"/>
      <c r="H27" s="94"/>
      <c r="J27" s="57"/>
    </row>
    <row r="28" spans="1:10" x14ac:dyDescent="0.25">
      <c r="C28" t="s">
        <v>25</v>
      </c>
      <c r="E28" s="93">
        <v>0</v>
      </c>
      <c r="F28" s="95"/>
      <c r="G28" s="95"/>
      <c r="H28" s="94">
        <v>0</v>
      </c>
      <c r="J28" s="57">
        <f>SUM(H28-E28)</f>
        <v>0</v>
      </c>
    </row>
    <row r="29" spans="1:10" x14ac:dyDescent="0.25">
      <c r="E29" s="93"/>
      <c r="F29" s="95"/>
      <c r="G29" s="95"/>
      <c r="H29" s="94"/>
      <c r="J29" s="57"/>
    </row>
    <row r="30" spans="1:10" x14ac:dyDescent="0.25">
      <c r="C30" t="s">
        <v>26</v>
      </c>
      <c r="E30" s="93">
        <v>0</v>
      </c>
      <c r="F30" s="95"/>
      <c r="G30" s="95"/>
      <c r="H30" s="94">
        <v>0</v>
      </c>
      <c r="J30" s="57">
        <f>SUM(H30-E30)</f>
        <v>0</v>
      </c>
    </row>
    <row r="31" spans="1:10" x14ac:dyDescent="0.25">
      <c r="E31" s="93"/>
      <c r="F31" s="95"/>
      <c r="G31" s="95"/>
      <c r="H31" s="94"/>
      <c r="J31" s="57"/>
    </row>
    <row r="32" spans="1:10" x14ac:dyDescent="0.25">
      <c r="C32" t="s">
        <v>21</v>
      </c>
      <c r="E32" s="93">
        <v>0</v>
      </c>
      <c r="F32" s="95"/>
      <c r="G32" s="95"/>
      <c r="H32" s="94">
        <v>0</v>
      </c>
      <c r="J32" s="57">
        <f>SUM(H32-E32)</f>
        <v>0</v>
      </c>
    </row>
    <row r="33" spans="1:10" x14ac:dyDescent="0.25">
      <c r="E33" s="93"/>
      <c r="F33" s="95"/>
      <c r="G33" s="95"/>
      <c r="H33" s="94"/>
      <c r="J33" s="57"/>
    </row>
    <row r="34" spans="1:10" x14ac:dyDescent="0.25">
      <c r="C34" t="s">
        <v>21</v>
      </c>
      <c r="E34" s="93">
        <v>0</v>
      </c>
      <c r="F34" s="95"/>
      <c r="G34" s="95"/>
      <c r="H34" s="94">
        <v>0</v>
      </c>
      <c r="J34" s="57">
        <f>SUM(H34-E34)</f>
        <v>0</v>
      </c>
    </row>
    <row r="35" spans="1:10" x14ac:dyDescent="0.25">
      <c r="H35" s="56"/>
      <c r="J35" s="78"/>
    </row>
    <row r="36" spans="1:10" x14ac:dyDescent="0.25">
      <c r="H36" s="56"/>
      <c r="J36" s="78"/>
    </row>
    <row r="37" spans="1:10" ht="13.8" x14ac:dyDescent="0.25">
      <c r="A37" s="45"/>
      <c r="B37" s="46"/>
      <c r="C37" s="47" t="s">
        <v>146</v>
      </c>
      <c r="D37" s="48"/>
      <c r="E37" s="49">
        <f>SUM(E24:E34)</f>
        <v>0</v>
      </c>
      <c r="H37" s="80">
        <f>SUM(H24:H36)</f>
        <v>0</v>
      </c>
      <c r="I37" s="8"/>
      <c r="J37" s="65">
        <f>SUM(J24:J34)</f>
        <v>0</v>
      </c>
    </row>
    <row r="40" spans="1:10" x14ac:dyDescent="0.25">
      <c r="C40" s="24" t="s">
        <v>301</v>
      </c>
    </row>
  </sheetData>
  <sheetProtection algorithmName="SHA-512" hashValue="EsT9IgVekvJjE0VFABsKcrubVJ7391dfhwTGa1vp7zquoZ/eeoN/bFCTNRiWCsEoybX2xeJ1y/upvhwMLIIY8A==" saltValue="JQ+3L2VPsIHXVYjADN+KVA==" spinCount="100000" sheet="1" objects="1" scenarios="1" selectLockedCells="1"/>
  <mergeCells count="1">
    <mergeCell ref="B3:C3"/>
  </mergeCells>
  <phoneticPr fontId="5" type="noConversion"/>
  <hyperlinks>
    <hyperlink ref="B3" r:id="rId1" display="refer to specification plan: pages 2,5-6, 9"/>
    <hyperlink ref="G1" location="'Home Specs'!A1" display="return to home specs"/>
    <hyperlink ref="B3:C3" r:id="rId2" display="refer to specification plan: pages 2-3, 6"/>
  </hyperlinks>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zoomScaleNormal="100" workbookViewId="0">
      <selection activeCell="G1" sqref="G1"/>
    </sheetView>
  </sheetViews>
  <sheetFormatPr defaultRowHeight="13.2" x14ac:dyDescent="0.25"/>
  <cols>
    <col min="1" max="1" width="2.109375" customWidth="1"/>
    <col min="2" max="2" width="6.109375" customWidth="1"/>
    <col min="3" max="3" width="29" customWidth="1"/>
    <col min="4" max="4" width="2.6640625" customWidth="1"/>
    <col min="5" max="5" width="19.33203125" customWidth="1"/>
    <col min="6" max="6" width="2.6640625" customWidth="1"/>
    <col min="7" max="7" width="54.109375" customWidth="1"/>
    <col min="8" max="8" width="12.77734375" customWidth="1"/>
    <col min="9" max="9" width="1.77734375" customWidth="1"/>
    <col min="10" max="10" width="12.77734375" customWidth="1"/>
  </cols>
  <sheetData>
    <row r="1" spans="1:10" s="37" customFormat="1" ht="31.5" customHeight="1" x14ac:dyDescent="0.4">
      <c r="A1" s="35"/>
      <c r="B1" s="36" t="s">
        <v>27</v>
      </c>
      <c r="G1" s="101" t="s">
        <v>292</v>
      </c>
    </row>
    <row r="3" spans="1:10" x14ac:dyDescent="0.25">
      <c r="B3" s="102" t="s">
        <v>41</v>
      </c>
      <c r="C3" s="103"/>
    </row>
    <row r="5" spans="1:10" ht="17.399999999999999" x14ac:dyDescent="0.55000000000000004">
      <c r="A5" s="28"/>
      <c r="B5" s="27"/>
      <c r="C5" s="2" t="s">
        <v>309</v>
      </c>
      <c r="D5" s="3"/>
      <c r="E5" s="2" t="s">
        <v>4</v>
      </c>
      <c r="F5" s="3"/>
      <c r="G5" s="2" t="s">
        <v>3</v>
      </c>
      <c r="H5" s="61" t="s">
        <v>357</v>
      </c>
      <c r="J5" s="61" t="s">
        <v>356</v>
      </c>
    </row>
    <row r="7" spans="1:10" x14ac:dyDescent="0.25">
      <c r="C7" t="s">
        <v>28</v>
      </c>
      <c r="E7" s="98">
        <v>0</v>
      </c>
      <c r="F7" s="95"/>
      <c r="G7" s="95"/>
      <c r="H7" s="94">
        <v>0</v>
      </c>
      <c r="J7" s="57">
        <f>SUM(H7-E7)</f>
        <v>0</v>
      </c>
    </row>
    <row r="8" spans="1:10" x14ac:dyDescent="0.25">
      <c r="E8" s="98"/>
      <c r="F8" s="95"/>
      <c r="G8" s="95"/>
      <c r="H8" s="94"/>
      <c r="J8" s="57"/>
    </row>
    <row r="9" spans="1:10" x14ac:dyDescent="0.25">
      <c r="C9" t="s">
        <v>29</v>
      </c>
      <c r="E9" s="98">
        <v>0</v>
      </c>
      <c r="F9" s="95"/>
      <c r="G9" s="95"/>
      <c r="H9" s="94">
        <v>0</v>
      </c>
      <c r="J9" s="57">
        <f>SUM(H9-E9)</f>
        <v>0</v>
      </c>
    </row>
    <row r="10" spans="1:10" x14ac:dyDescent="0.25">
      <c r="E10" s="98"/>
      <c r="F10" s="95"/>
      <c r="G10" s="95"/>
      <c r="H10" s="94"/>
      <c r="J10" s="57"/>
    </row>
    <row r="11" spans="1:10" x14ac:dyDescent="0.25">
      <c r="C11" t="s">
        <v>30</v>
      </c>
      <c r="E11" s="98">
        <v>0</v>
      </c>
      <c r="F11" s="95"/>
      <c r="G11" s="95"/>
      <c r="H11" s="94">
        <v>0</v>
      </c>
      <c r="J11" s="57">
        <f>SUM(H11-E11)</f>
        <v>0</v>
      </c>
    </row>
    <row r="12" spans="1:10" x14ac:dyDescent="0.25">
      <c r="E12" s="98"/>
      <c r="F12" s="95"/>
      <c r="G12" s="95"/>
      <c r="H12" s="94"/>
      <c r="J12" s="57"/>
    </row>
    <row r="13" spans="1:10" x14ac:dyDescent="0.25">
      <c r="C13" t="s">
        <v>31</v>
      </c>
      <c r="E13" s="98">
        <v>0</v>
      </c>
      <c r="F13" s="95"/>
      <c r="G13" s="95"/>
      <c r="H13" s="94">
        <v>0</v>
      </c>
      <c r="J13" s="57">
        <f>SUM(H13-E13)</f>
        <v>0</v>
      </c>
    </row>
    <row r="14" spans="1:10" x14ac:dyDescent="0.25">
      <c r="E14" s="98"/>
      <c r="F14" s="95"/>
      <c r="G14" s="95"/>
      <c r="H14" s="94"/>
      <c r="J14" s="57"/>
    </row>
    <row r="15" spans="1:10" x14ac:dyDescent="0.25">
      <c r="C15" t="s">
        <v>32</v>
      </c>
      <c r="E15" s="98">
        <v>0</v>
      </c>
      <c r="F15" s="95"/>
      <c r="G15" s="95"/>
      <c r="H15" s="94">
        <v>0</v>
      </c>
      <c r="J15" s="57">
        <f>SUM(H15-E15)</f>
        <v>0</v>
      </c>
    </row>
    <row r="16" spans="1:10" x14ac:dyDescent="0.25">
      <c r="J16" s="57"/>
    </row>
    <row r="17" spans="1:10" x14ac:dyDescent="0.25">
      <c r="H17" s="39"/>
      <c r="J17" s="57"/>
    </row>
    <row r="18" spans="1:10" s="27" customFormat="1" ht="13.8" x14ac:dyDescent="0.25">
      <c r="C18" s="29" t="s">
        <v>293</v>
      </c>
      <c r="D18" s="30"/>
      <c r="E18" s="110">
        <f>SUM(E7:E15)</f>
        <v>0</v>
      </c>
      <c r="H18" s="64">
        <f>SUM(H7:H15)</f>
        <v>0</v>
      </c>
      <c r="I18" s="8"/>
      <c r="J18" s="68">
        <f>SUM(J7:J15)</f>
        <v>0</v>
      </c>
    </row>
    <row r="19" spans="1:10" x14ac:dyDescent="0.25">
      <c r="J19" s="78"/>
    </row>
    <row r="20" spans="1:10" x14ac:dyDescent="0.25">
      <c r="J20" s="78"/>
    </row>
    <row r="21" spans="1:10" x14ac:dyDescent="0.25">
      <c r="J21" s="78"/>
    </row>
    <row r="22" spans="1:10" ht="17.399999999999999" x14ac:dyDescent="0.55000000000000004">
      <c r="A22" s="28"/>
      <c r="C22" s="2" t="s">
        <v>33</v>
      </c>
      <c r="D22" s="3"/>
      <c r="E22" s="2" t="s">
        <v>4</v>
      </c>
      <c r="F22" s="3"/>
      <c r="G22" s="2" t="s">
        <v>3</v>
      </c>
      <c r="H22" s="61" t="s">
        <v>357</v>
      </c>
      <c r="J22" s="79" t="s">
        <v>356</v>
      </c>
    </row>
    <row r="23" spans="1:10" x14ac:dyDescent="0.25">
      <c r="J23" s="78"/>
    </row>
    <row r="24" spans="1:10" x14ac:dyDescent="0.25">
      <c r="C24" t="s">
        <v>34</v>
      </c>
      <c r="E24" s="98">
        <v>0</v>
      </c>
      <c r="F24" s="95"/>
      <c r="G24" s="95"/>
      <c r="H24" s="94">
        <v>0</v>
      </c>
      <c r="J24" s="57">
        <f>SUM(H24-E24)</f>
        <v>0</v>
      </c>
    </row>
    <row r="25" spans="1:10" x14ac:dyDescent="0.25">
      <c r="E25" s="98"/>
      <c r="F25" s="95"/>
      <c r="G25" s="95"/>
      <c r="H25" s="94"/>
      <c r="J25" s="57"/>
    </row>
    <row r="26" spans="1:10" x14ac:dyDescent="0.25">
      <c r="C26" t="s">
        <v>35</v>
      </c>
      <c r="E26" s="98">
        <v>0</v>
      </c>
      <c r="F26" s="95"/>
      <c r="G26" s="95"/>
      <c r="H26" s="94">
        <v>0</v>
      </c>
      <c r="J26" s="57">
        <f>SUM(H26-E26)</f>
        <v>0</v>
      </c>
    </row>
    <row r="27" spans="1:10" x14ac:dyDescent="0.25">
      <c r="J27" s="57"/>
    </row>
    <row r="28" spans="1:10" x14ac:dyDescent="0.25">
      <c r="H28" s="59"/>
      <c r="J28" s="57"/>
    </row>
    <row r="29" spans="1:10" ht="13.8" x14ac:dyDescent="0.25">
      <c r="C29" s="1" t="s">
        <v>293</v>
      </c>
      <c r="D29" s="5"/>
      <c r="E29" s="110">
        <f>SUM(E24:E26)</f>
        <v>0</v>
      </c>
      <c r="H29" s="64">
        <f>SUM(H24:H26)</f>
        <v>0</v>
      </c>
      <c r="I29" s="8"/>
      <c r="J29" s="68">
        <f>SUM(J24:J26)</f>
        <v>0</v>
      </c>
    </row>
    <row r="30" spans="1:10" x14ac:dyDescent="0.25">
      <c r="J30" s="78"/>
    </row>
    <row r="31" spans="1:10" x14ac:dyDescent="0.25">
      <c r="J31" s="78"/>
    </row>
    <row r="32" spans="1:10" x14ac:dyDescent="0.25">
      <c r="J32" s="78"/>
    </row>
    <row r="33" spans="1:10" ht="17.399999999999999" x14ac:dyDescent="0.55000000000000004">
      <c r="A33" s="28"/>
      <c r="C33" s="2" t="s">
        <v>36</v>
      </c>
      <c r="D33" s="3"/>
      <c r="E33" s="2" t="s">
        <v>4</v>
      </c>
      <c r="F33" s="3"/>
      <c r="G33" s="2" t="s">
        <v>3</v>
      </c>
      <c r="H33" s="61" t="s">
        <v>357</v>
      </c>
      <c r="J33" s="79" t="s">
        <v>356</v>
      </c>
    </row>
    <row r="34" spans="1:10" x14ac:dyDescent="0.25">
      <c r="J34" s="78"/>
    </row>
    <row r="35" spans="1:10" x14ac:dyDescent="0.25">
      <c r="C35" t="s">
        <v>37</v>
      </c>
      <c r="E35" s="98">
        <v>0</v>
      </c>
      <c r="F35" s="95"/>
      <c r="G35" s="95"/>
      <c r="H35" s="94">
        <v>0</v>
      </c>
      <c r="J35" s="57">
        <f>SUM(H35-E35)</f>
        <v>0</v>
      </c>
    </row>
    <row r="36" spans="1:10" x14ac:dyDescent="0.25">
      <c r="E36" s="98"/>
      <c r="F36" s="95"/>
      <c r="G36" s="95"/>
      <c r="H36" s="94"/>
      <c r="J36" s="57"/>
    </row>
    <row r="37" spans="1:10" x14ac:dyDescent="0.25">
      <c r="C37" t="s">
        <v>38</v>
      </c>
      <c r="E37" s="98">
        <v>0</v>
      </c>
      <c r="F37" s="95"/>
      <c r="G37" s="95"/>
      <c r="H37" s="94">
        <v>0</v>
      </c>
      <c r="J37" s="57">
        <f>SUM(H37-E37)</f>
        <v>0</v>
      </c>
    </row>
    <row r="38" spans="1:10" x14ac:dyDescent="0.25">
      <c r="J38" s="57"/>
    </row>
    <row r="39" spans="1:10" x14ac:dyDescent="0.25">
      <c r="H39" s="59"/>
      <c r="J39" s="57"/>
    </row>
    <row r="40" spans="1:10" ht="13.8" x14ac:dyDescent="0.25">
      <c r="C40" s="1" t="s">
        <v>293</v>
      </c>
      <c r="D40" s="5"/>
      <c r="E40" s="110">
        <f>SUM(E35:E36)</f>
        <v>0</v>
      </c>
      <c r="H40" s="64">
        <f>SUM(H35:H37)</f>
        <v>0</v>
      </c>
      <c r="I40" s="8"/>
      <c r="J40" s="68">
        <f>SUM(J35:J37)</f>
        <v>0</v>
      </c>
    </row>
    <row r="41" spans="1:10" x14ac:dyDescent="0.25">
      <c r="J41" s="78"/>
    </row>
    <row r="42" spans="1:10" x14ac:dyDescent="0.25">
      <c r="J42" s="78"/>
    </row>
    <row r="43" spans="1:10" x14ac:dyDescent="0.25">
      <c r="J43" s="78"/>
    </row>
    <row r="44" spans="1:10" ht="17.399999999999999" x14ac:dyDescent="0.55000000000000004">
      <c r="A44" s="28"/>
      <c r="C44" s="2" t="s">
        <v>39</v>
      </c>
      <c r="D44" s="3"/>
      <c r="E44" s="2" t="s">
        <v>4</v>
      </c>
      <c r="F44" s="3"/>
      <c r="G44" s="2" t="s">
        <v>3</v>
      </c>
      <c r="H44" s="61" t="s">
        <v>357</v>
      </c>
      <c r="J44" s="79" t="s">
        <v>356</v>
      </c>
    </row>
    <row r="45" spans="1:10" x14ac:dyDescent="0.25">
      <c r="J45" s="78"/>
    </row>
    <row r="46" spans="1:10" x14ac:dyDescent="0.25">
      <c r="C46" t="s">
        <v>21</v>
      </c>
      <c r="E46" s="98">
        <v>0</v>
      </c>
      <c r="F46" s="95"/>
      <c r="G46" s="95"/>
      <c r="H46" s="94">
        <v>0</v>
      </c>
      <c r="J46" s="57">
        <f>SUM(H46-E46)</f>
        <v>0</v>
      </c>
    </row>
    <row r="47" spans="1:10" x14ac:dyDescent="0.25">
      <c r="E47" s="98"/>
      <c r="F47" s="95"/>
      <c r="G47" s="95"/>
      <c r="H47" s="94"/>
      <c r="J47" s="57"/>
    </row>
    <row r="48" spans="1:10" x14ac:dyDescent="0.25">
      <c r="C48" t="s">
        <v>21</v>
      </c>
      <c r="E48" s="98">
        <v>0</v>
      </c>
      <c r="F48" s="95"/>
      <c r="G48" s="95"/>
      <c r="H48" s="94">
        <v>0</v>
      </c>
      <c r="J48" s="57">
        <f>SUM(H48-E48)</f>
        <v>0</v>
      </c>
    </row>
    <row r="49" spans="1:10" x14ac:dyDescent="0.25">
      <c r="J49" s="57"/>
    </row>
    <row r="50" spans="1:10" x14ac:dyDescent="0.25">
      <c r="H50" s="59"/>
      <c r="J50" s="57"/>
    </row>
    <row r="51" spans="1:10" ht="13.8" x14ac:dyDescent="0.25">
      <c r="C51" s="1" t="s">
        <v>293</v>
      </c>
      <c r="D51" s="5"/>
      <c r="E51" s="110">
        <f>SUM(E46:E48)</f>
        <v>0</v>
      </c>
      <c r="H51" s="64">
        <f>SUM(H46:H48)</f>
        <v>0</v>
      </c>
      <c r="I51" s="8"/>
      <c r="J51" s="68">
        <f>SUM(J46:J48)</f>
        <v>0</v>
      </c>
    </row>
    <row r="52" spans="1:10" x14ac:dyDescent="0.25">
      <c r="J52" s="78"/>
    </row>
    <row r="53" spans="1:10" x14ac:dyDescent="0.25">
      <c r="J53" s="78"/>
    </row>
    <row r="54" spans="1:10" x14ac:dyDescent="0.25">
      <c r="J54" s="78"/>
    </row>
    <row r="55" spans="1:10" x14ac:dyDescent="0.25">
      <c r="J55" s="78"/>
    </row>
    <row r="56" spans="1:10" ht="13.8" x14ac:dyDescent="0.25">
      <c r="A56" s="45"/>
      <c r="B56" s="46"/>
      <c r="C56" s="47" t="s">
        <v>146</v>
      </c>
      <c r="D56" s="46"/>
      <c r="E56" s="43">
        <f>SUM(E18,E29,E40,E51)</f>
        <v>0</v>
      </c>
      <c r="H56" s="62">
        <f>SUM(H18,H29,H40,H51)</f>
        <v>0</v>
      </c>
      <c r="I56" s="8"/>
      <c r="J56" s="65">
        <f>SUM(J18,J29,J40,J51)</f>
        <v>0</v>
      </c>
    </row>
  </sheetData>
  <sheetProtection algorithmName="SHA-512" hashValue="yrSARuE6uKXeUEG5i5tTo8A3y7wJ7NU0+mnPGdK1ftJAsknlUMmly1+dnR6nFsw8J72K5UZnyYmTZ7bwZGcqzw==" saltValue="E29aFYW+A9jl8eFrAaq9HA==" spinCount="100000" sheet="1" objects="1" scenarios="1" selectLockedCells="1"/>
  <mergeCells count="1">
    <mergeCell ref="B3:C3"/>
  </mergeCells>
  <phoneticPr fontId="5" type="noConversion"/>
  <hyperlinks>
    <hyperlink ref="B3" r:id="rId1" display="refer to specification plan: page 10"/>
    <hyperlink ref="G1" location="'Home Specs'!A1" display="return to home specs"/>
    <hyperlink ref="B3:C3" r:id="rId2" display="refer to specification plan: page 7"/>
  </hyperlinks>
  <pageMargins left="0.75" right="0.75" top="1" bottom="1" header="0.5" footer="0.5"/>
  <pageSetup orientation="portrait" horizontalDpi="1200" verticalDpi="1200"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workbookViewId="0">
      <selection activeCell="F1" sqref="F1"/>
    </sheetView>
  </sheetViews>
  <sheetFormatPr defaultRowHeight="13.2" x14ac:dyDescent="0.25"/>
  <cols>
    <col min="1" max="1" width="2.109375" customWidth="1"/>
    <col min="2" max="2" width="1.77734375" customWidth="1"/>
    <col min="3" max="3" width="26.21875" customWidth="1"/>
    <col min="4" max="4" width="20.6640625" customWidth="1"/>
    <col min="5" max="5" width="1.77734375" customWidth="1"/>
    <col min="6" max="6" width="24.6640625" customWidth="1"/>
    <col min="7" max="7" width="14.109375" customWidth="1"/>
    <col min="8" max="8" width="1.77734375" customWidth="1"/>
    <col min="9" max="9" width="14.33203125" customWidth="1"/>
    <col min="10" max="10" width="1.77734375" customWidth="1"/>
    <col min="11" max="11" width="15.109375" customWidth="1"/>
    <col min="12" max="12" width="1.77734375" customWidth="1"/>
    <col min="13" max="13" width="28.6640625" customWidth="1"/>
    <col min="14" max="14" width="12.77734375" customWidth="1"/>
    <col min="15" max="15" width="1.77734375" customWidth="1"/>
    <col min="16" max="16" width="12.77734375" customWidth="1"/>
  </cols>
  <sheetData>
    <row r="1" spans="1:16" s="37" customFormat="1" ht="31.5" customHeight="1" x14ac:dyDescent="0.4">
      <c r="A1" s="35"/>
      <c r="B1" s="36" t="s">
        <v>40</v>
      </c>
      <c r="F1" s="101" t="s">
        <v>292</v>
      </c>
      <c r="G1" s="38"/>
      <c r="I1" s="38"/>
    </row>
    <row r="3" spans="1:16" x14ac:dyDescent="0.25">
      <c r="B3" s="102" t="s">
        <v>321</v>
      </c>
      <c r="C3" s="103"/>
    </row>
    <row r="5" spans="1:16" ht="13.8" x14ac:dyDescent="0.25">
      <c r="A5" s="28"/>
      <c r="C5" s="2" t="s">
        <v>79</v>
      </c>
      <c r="D5" s="2" t="s">
        <v>78</v>
      </c>
      <c r="E5" s="3"/>
      <c r="F5" s="2" t="s">
        <v>42</v>
      </c>
      <c r="G5" s="2" t="s">
        <v>324</v>
      </c>
      <c r="H5" s="3"/>
      <c r="I5" s="2" t="s">
        <v>328</v>
      </c>
      <c r="J5" s="3"/>
      <c r="K5" s="2" t="s">
        <v>330</v>
      </c>
      <c r="L5" s="3"/>
      <c r="M5" s="2" t="s">
        <v>10</v>
      </c>
      <c r="N5" s="67" t="s">
        <v>357</v>
      </c>
      <c r="O5" s="66"/>
      <c r="P5" s="67" t="s">
        <v>356</v>
      </c>
    </row>
    <row r="6" spans="1:16" s="12" customFormat="1" ht="6" customHeight="1" x14ac:dyDescent="0.25">
      <c r="A6" s="11"/>
      <c r="C6" s="13"/>
      <c r="D6" s="13"/>
      <c r="F6" s="13"/>
      <c r="G6" s="13"/>
      <c r="I6" s="13"/>
      <c r="K6" s="14"/>
      <c r="M6" s="13"/>
    </row>
    <row r="7" spans="1:16" ht="17.100000000000001" customHeight="1" x14ac:dyDescent="0.25">
      <c r="C7" s="6" t="s">
        <v>92</v>
      </c>
      <c r="D7" s="6" t="s">
        <v>80</v>
      </c>
      <c r="F7" s="6" t="s">
        <v>77</v>
      </c>
      <c r="G7" s="6" t="s">
        <v>333</v>
      </c>
      <c r="I7" s="6" t="s">
        <v>359</v>
      </c>
      <c r="K7" s="7" t="s">
        <v>336</v>
      </c>
      <c r="M7" s="6" t="s">
        <v>82</v>
      </c>
    </row>
    <row r="8" spans="1:16" s="12" customFormat="1" ht="6" customHeight="1" x14ac:dyDescent="0.25">
      <c r="A8" s="11"/>
      <c r="C8" s="13"/>
      <c r="D8" s="13"/>
      <c r="F8" s="13"/>
      <c r="G8" s="13"/>
      <c r="I8" s="13"/>
      <c r="K8" s="14"/>
      <c r="M8" s="13"/>
    </row>
    <row r="9" spans="1:16" ht="17.100000000000001" customHeight="1" x14ac:dyDescent="0.25">
      <c r="C9" t="s">
        <v>43</v>
      </c>
      <c r="D9" s="95"/>
      <c r="E9" s="95"/>
      <c r="F9" s="95"/>
      <c r="G9" s="93">
        <v>0</v>
      </c>
      <c r="H9" s="96"/>
      <c r="I9" s="93">
        <v>0</v>
      </c>
      <c r="K9" s="58">
        <f>SUM(G9:I9)</f>
        <v>0</v>
      </c>
      <c r="M9" s="95"/>
      <c r="N9" s="94">
        <v>0</v>
      </c>
      <c r="P9" s="72">
        <f>SUM(N9-K9)</f>
        <v>0</v>
      </c>
    </row>
    <row r="10" spans="1:16" ht="17.100000000000001" customHeight="1" x14ac:dyDescent="0.25">
      <c r="C10" t="s">
        <v>44</v>
      </c>
      <c r="D10" s="95"/>
      <c r="E10" s="95"/>
      <c r="F10" s="95"/>
      <c r="G10" s="93">
        <v>0</v>
      </c>
      <c r="H10" s="96"/>
      <c r="I10" s="93">
        <v>0</v>
      </c>
      <c r="K10" s="58">
        <f t="shared" ref="K10:K39" si="0">SUM(G10:I10)</f>
        <v>0</v>
      </c>
      <c r="M10" s="95"/>
      <c r="N10" s="94">
        <v>0</v>
      </c>
      <c r="P10" s="72">
        <f>SUM(N10-K10)</f>
        <v>0</v>
      </c>
    </row>
    <row r="11" spans="1:16" ht="17.100000000000001" customHeight="1" x14ac:dyDescent="0.25">
      <c r="C11" t="s">
        <v>45</v>
      </c>
      <c r="D11" s="95"/>
      <c r="E11" s="95"/>
      <c r="F11" s="95"/>
      <c r="G11" s="93">
        <v>0</v>
      </c>
      <c r="H11" s="96"/>
      <c r="I11" s="93">
        <v>0</v>
      </c>
      <c r="K11" s="58">
        <f t="shared" si="0"/>
        <v>0</v>
      </c>
      <c r="M11" s="95"/>
      <c r="N11" s="94">
        <v>0</v>
      </c>
      <c r="P11" s="72">
        <f>SUM(N11-K11)</f>
        <v>0</v>
      </c>
    </row>
    <row r="12" spans="1:16" ht="17.100000000000001" customHeight="1" x14ac:dyDescent="0.25">
      <c r="C12" t="s">
        <v>46</v>
      </c>
      <c r="D12" s="95"/>
      <c r="E12" s="95"/>
      <c r="F12" s="95"/>
      <c r="G12" s="93">
        <v>0</v>
      </c>
      <c r="H12" s="96"/>
      <c r="I12" s="93">
        <v>0</v>
      </c>
      <c r="K12" s="58">
        <f t="shared" si="0"/>
        <v>0</v>
      </c>
      <c r="M12" s="95"/>
      <c r="N12" s="94">
        <v>0</v>
      </c>
      <c r="P12" s="72">
        <f>SUM(N12-K12)</f>
        <v>0</v>
      </c>
    </row>
    <row r="13" spans="1:16" ht="17.100000000000001" customHeight="1" x14ac:dyDescent="0.25">
      <c r="C13" t="s">
        <v>47</v>
      </c>
      <c r="D13" s="95"/>
      <c r="E13" s="95"/>
      <c r="F13" s="95"/>
      <c r="G13" s="93">
        <v>0</v>
      </c>
      <c r="H13" s="96"/>
      <c r="I13" s="93">
        <v>0</v>
      </c>
      <c r="K13" s="58">
        <f t="shared" si="0"/>
        <v>0</v>
      </c>
      <c r="M13" s="95"/>
      <c r="N13" s="94">
        <v>0</v>
      </c>
      <c r="P13" s="72">
        <f>SUM(N13-K13)</f>
        <v>0</v>
      </c>
    </row>
    <row r="14" spans="1:16" ht="17.100000000000001" customHeight="1" x14ac:dyDescent="0.25">
      <c r="C14" t="s">
        <v>48</v>
      </c>
      <c r="D14" s="95"/>
      <c r="E14" s="95"/>
      <c r="F14" s="95"/>
      <c r="G14" s="93">
        <v>0</v>
      </c>
      <c r="H14" s="96"/>
      <c r="I14" s="93">
        <v>0</v>
      </c>
      <c r="K14" s="58">
        <f t="shared" si="0"/>
        <v>0</v>
      </c>
      <c r="M14" s="95"/>
      <c r="N14" s="94">
        <v>0</v>
      </c>
      <c r="P14" s="72">
        <f>SUM(N14-K14)</f>
        <v>0</v>
      </c>
    </row>
    <row r="15" spans="1:16" ht="17.100000000000001" customHeight="1" x14ac:dyDescent="0.25">
      <c r="C15" t="s">
        <v>49</v>
      </c>
      <c r="D15" s="95"/>
      <c r="E15" s="95"/>
      <c r="F15" s="95"/>
      <c r="G15" s="93">
        <v>0</v>
      </c>
      <c r="H15" s="96"/>
      <c r="I15" s="93">
        <v>0</v>
      </c>
      <c r="K15" s="58">
        <f t="shared" si="0"/>
        <v>0</v>
      </c>
      <c r="M15" s="95"/>
      <c r="N15" s="94">
        <v>0</v>
      </c>
      <c r="P15" s="72">
        <f>SUM(N15-K15)</f>
        <v>0</v>
      </c>
    </row>
    <row r="16" spans="1:16" ht="17.100000000000001" customHeight="1" x14ac:dyDescent="0.25">
      <c r="C16" t="s">
        <v>50</v>
      </c>
      <c r="D16" s="95"/>
      <c r="E16" s="95"/>
      <c r="F16" s="95"/>
      <c r="G16" s="93">
        <v>0</v>
      </c>
      <c r="H16" s="96"/>
      <c r="I16" s="93">
        <v>0</v>
      </c>
      <c r="K16" s="58">
        <f t="shared" si="0"/>
        <v>0</v>
      </c>
      <c r="M16" s="95"/>
      <c r="N16" s="94">
        <v>0</v>
      </c>
      <c r="P16" s="72">
        <f>SUM(N16-K16)</f>
        <v>0</v>
      </c>
    </row>
    <row r="17" spans="1:16" ht="17.100000000000001" customHeight="1" x14ac:dyDescent="0.25">
      <c r="C17" t="s">
        <v>51</v>
      </c>
      <c r="D17" s="95"/>
      <c r="E17" s="95"/>
      <c r="F17" s="95"/>
      <c r="G17" s="93">
        <v>0</v>
      </c>
      <c r="H17" s="96"/>
      <c r="I17" s="93">
        <v>0</v>
      </c>
      <c r="K17" s="58">
        <f t="shared" si="0"/>
        <v>0</v>
      </c>
      <c r="M17" s="95"/>
      <c r="N17" s="94">
        <v>0</v>
      </c>
      <c r="P17" s="72">
        <f>SUM(N17-K17)</f>
        <v>0</v>
      </c>
    </row>
    <row r="18" spans="1:16" ht="17.100000000000001" customHeight="1" x14ac:dyDescent="0.25">
      <c r="C18" t="s">
        <v>52</v>
      </c>
      <c r="D18" s="95"/>
      <c r="E18" s="95"/>
      <c r="F18" s="95"/>
      <c r="G18" s="93">
        <v>0</v>
      </c>
      <c r="H18" s="96"/>
      <c r="I18" s="93">
        <v>0</v>
      </c>
      <c r="K18" s="58">
        <f t="shared" si="0"/>
        <v>0</v>
      </c>
      <c r="M18" s="109"/>
      <c r="N18" s="94">
        <v>0</v>
      </c>
      <c r="P18" s="72">
        <f>SUM(N18-K18)</f>
        <v>0</v>
      </c>
    </row>
    <row r="19" spans="1:16" ht="17.100000000000001" customHeight="1" x14ac:dyDescent="0.25">
      <c r="C19" t="s">
        <v>53</v>
      </c>
      <c r="D19" s="95"/>
      <c r="E19" s="95"/>
      <c r="F19" s="95"/>
      <c r="G19" s="93">
        <v>0</v>
      </c>
      <c r="H19" s="96"/>
      <c r="I19" s="93">
        <v>0</v>
      </c>
      <c r="K19" s="58">
        <f t="shared" si="0"/>
        <v>0</v>
      </c>
      <c r="M19" s="95"/>
      <c r="N19" s="94">
        <v>0</v>
      </c>
      <c r="P19" s="72">
        <f>SUM(N19-K19)</f>
        <v>0</v>
      </c>
    </row>
    <row r="20" spans="1:16" ht="17.100000000000001" customHeight="1" x14ac:dyDescent="0.25">
      <c r="C20" t="s">
        <v>54</v>
      </c>
      <c r="D20" s="95"/>
      <c r="E20" s="95"/>
      <c r="F20" s="95"/>
      <c r="G20" s="93">
        <v>0</v>
      </c>
      <c r="H20" s="96"/>
      <c r="I20" s="93">
        <v>0</v>
      </c>
      <c r="K20" s="58">
        <f t="shared" si="0"/>
        <v>0</v>
      </c>
      <c r="M20" s="95"/>
      <c r="N20" s="94">
        <v>0</v>
      </c>
      <c r="P20" s="72">
        <f>SUM(N20-K20)</f>
        <v>0</v>
      </c>
    </row>
    <row r="21" spans="1:16" ht="17.100000000000001" customHeight="1" x14ac:dyDescent="0.25">
      <c r="C21" t="s">
        <v>55</v>
      </c>
      <c r="D21" s="95"/>
      <c r="E21" s="95"/>
      <c r="F21" s="95"/>
      <c r="G21" s="93">
        <v>0</v>
      </c>
      <c r="H21" s="96"/>
      <c r="I21" s="93">
        <v>0</v>
      </c>
      <c r="K21" s="58">
        <f t="shared" si="0"/>
        <v>0</v>
      </c>
      <c r="M21" s="95"/>
      <c r="N21" s="94">
        <v>0</v>
      </c>
      <c r="P21" s="72">
        <f>SUM(N21-K21)</f>
        <v>0</v>
      </c>
    </row>
    <row r="22" spans="1:16" ht="17.100000000000001" customHeight="1" x14ac:dyDescent="0.25">
      <c r="C22" t="s">
        <v>56</v>
      </c>
      <c r="D22" s="95"/>
      <c r="E22" s="95"/>
      <c r="F22" s="95"/>
      <c r="G22" s="93">
        <v>0</v>
      </c>
      <c r="H22" s="96"/>
      <c r="I22" s="93">
        <v>0</v>
      </c>
      <c r="K22" s="58">
        <f t="shared" si="0"/>
        <v>0</v>
      </c>
      <c r="M22" s="95"/>
      <c r="N22" s="94">
        <v>0</v>
      </c>
      <c r="P22" s="72">
        <f>SUM(N22-K22)</f>
        <v>0</v>
      </c>
    </row>
    <row r="23" spans="1:16" ht="17.100000000000001" customHeight="1" x14ac:dyDescent="0.25">
      <c r="C23" t="s">
        <v>57</v>
      </c>
      <c r="D23" s="95"/>
      <c r="E23" s="95"/>
      <c r="F23" s="95"/>
      <c r="G23" s="93">
        <v>0</v>
      </c>
      <c r="H23" s="96"/>
      <c r="I23" s="93">
        <v>0</v>
      </c>
      <c r="K23" s="58">
        <f t="shared" si="0"/>
        <v>0</v>
      </c>
      <c r="M23" s="95"/>
      <c r="N23" s="94">
        <v>0</v>
      </c>
      <c r="P23" s="72">
        <f>SUM(N23-K23)</f>
        <v>0</v>
      </c>
    </row>
    <row r="24" spans="1:16" ht="17.100000000000001" customHeight="1" x14ac:dyDescent="0.25">
      <c r="C24" t="s">
        <v>58</v>
      </c>
      <c r="D24" s="95"/>
      <c r="E24" s="95"/>
      <c r="F24" s="95"/>
      <c r="G24" s="93">
        <v>0</v>
      </c>
      <c r="H24" s="96"/>
      <c r="I24" s="93">
        <v>0</v>
      </c>
      <c r="K24" s="58">
        <f t="shared" si="0"/>
        <v>0</v>
      </c>
      <c r="M24" s="95"/>
      <c r="N24" s="94">
        <v>0</v>
      </c>
      <c r="P24" s="72">
        <f>SUM(N24-K24)</f>
        <v>0</v>
      </c>
    </row>
    <row r="25" spans="1:16" ht="17.100000000000001" customHeight="1" x14ac:dyDescent="0.25">
      <c r="C25" t="s">
        <v>59</v>
      </c>
      <c r="D25" s="95"/>
      <c r="E25" s="95"/>
      <c r="F25" s="95"/>
      <c r="G25" s="93">
        <v>0</v>
      </c>
      <c r="H25" s="96"/>
      <c r="I25" s="93">
        <v>0</v>
      </c>
      <c r="K25" s="58">
        <f t="shared" si="0"/>
        <v>0</v>
      </c>
      <c r="M25" s="95"/>
      <c r="N25" s="94">
        <v>0</v>
      </c>
      <c r="P25" s="72">
        <f>SUM(N25-K25)</f>
        <v>0</v>
      </c>
    </row>
    <row r="26" spans="1:16" ht="17.100000000000001" customHeight="1" x14ac:dyDescent="0.25">
      <c r="C26" t="s">
        <v>60</v>
      </c>
      <c r="D26" s="95"/>
      <c r="E26" s="95"/>
      <c r="F26" s="95"/>
      <c r="G26" s="93">
        <v>0</v>
      </c>
      <c r="H26" s="96"/>
      <c r="I26" s="93">
        <v>0</v>
      </c>
      <c r="K26" s="58">
        <f t="shared" si="0"/>
        <v>0</v>
      </c>
      <c r="M26" s="95"/>
      <c r="N26" s="94">
        <v>0</v>
      </c>
      <c r="P26" s="72">
        <f>SUM(N26-K26)</f>
        <v>0</v>
      </c>
    </row>
    <row r="27" spans="1:16" ht="17.100000000000001" customHeight="1" x14ac:dyDescent="0.25">
      <c r="C27" t="s">
        <v>61</v>
      </c>
      <c r="D27" s="95"/>
      <c r="E27" s="95"/>
      <c r="F27" s="95"/>
      <c r="G27" s="93">
        <v>0</v>
      </c>
      <c r="H27" s="96"/>
      <c r="I27" s="93">
        <v>0</v>
      </c>
      <c r="K27" s="58">
        <f t="shared" si="0"/>
        <v>0</v>
      </c>
      <c r="M27" s="95"/>
      <c r="N27" s="94">
        <v>0</v>
      </c>
      <c r="P27" s="72">
        <f>SUM(N27-K27)</f>
        <v>0</v>
      </c>
    </row>
    <row r="28" spans="1:16" ht="17.100000000000001" customHeight="1" x14ac:dyDescent="0.25">
      <c r="C28" t="s">
        <v>62</v>
      </c>
      <c r="D28" s="95"/>
      <c r="E28" s="95"/>
      <c r="F28" s="95"/>
      <c r="G28" s="93">
        <v>0</v>
      </c>
      <c r="H28" s="96"/>
      <c r="I28" s="93">
        <v>0</v>
      </c>
      <c r="K28" s="58">
        <f t="shared" si="0"/>
        <v>0</v>
      </c>
      <c r="M28" s="95"/>
      <c r="N28" s="94">
        <v>0</v>
      </c>
      <c r="P28" s="72">
        <f>SUM(N28-K28)</f>
        <v>0</v>
      </c>
    </row>
    <row r="29" spans="1:16" ht="17.100000000000001" customHeight="1" x14ac:dyDescent="0.25">
      <c r="A29" s="5"/>
      <c r="B29" s="5"/>
      <c r="C29" s="5" t="s">
        <v>63</v>
      </c>
      <c r="D29" s="96"/>
      <c r="E29" s="96"/>
      <c r="F29" s="97"/>
      <c r="G29" s="93">
        <v>0</v>
      </c>
      <c r="H29" s="96"/>
      <c r="I29" s="93">
        <v>0</v>
      </c>
      <c r="K29" s="58">
        <f t="shared" si="0"/>
        <v>0</v>
      </c>
      <c r="L29" s="5"/>
      <c r="M29" s="96"/>
      <c r="N29" s="94">
        <v>0</v>
      </c>
      <c r="P29" s="72">
        <f>SUM(N29-K29)</f>
        <v>0</v>
      </c>
    </row>
    <row r="30" spans="1:16" ht="17.100000000000001" customHeight="1" x14ac:dyDescent="0.25">
      <c r="C30" s="5" t="s">
        <v>64</v>
      </c>
      <c r="D30" s="96"/>
      <c r="E30" s="95"/>
      <c r="F30" s="95"/>
      <c r="G30" s="93">
        <v>0</v>
      </c>
      <c r="H30" s="96"/>
      <c r="I30" s="93">
        <v>0</v>
      </c>
      <c r="K30" s="58">
        <f t="shared" si="0"/>
        <v>0</v>
      </c>
      <c r="M30" s="95"/>
      <c r="N30" s="94">
        <v>0</v>
      </c>
      <c r="P30" s="72">
        <f>SUM(N30-K30)</f>
        <v>0</v>
      </c>
    </row>
    <row r="31" spans="1:16" ht="17.100000000000001" customHeight="1" x14ac:dyDescent="0.25">
      <c r="C31" s="5" t="s">
        <v>65</v>
      </c>
      <c r="D31" s="96"/>
      <c r="E31" s="95"/>
      <c r="F31" s="95"/>
      <c r="G31" s="93">
        <v>0</v>
      </c>
      <c r="H31" s="96"/>
      <c r="I31" s="93">
        <v>0</v>
      </c>
      <c r="K31" s="58">
        <f t="shared" si="0"/>
        <v>0</v>
      </c>
      <c r="M31" s="95"/>
      <c r="N31" s="94">
        <v>0</v>
      </c>
      <c r="P31" s="72">
        <f>SUM(N31-K31)</f>
        <v>0</v>
      </c>
    </row>
    <row r="32" spans="1:16" ht="17.100000000000001" customHeight="1" x14ac:dyDescent="0.25">
      <c r="C32" s="5" t="s">
        <v>66</v>
      </c>
      <c r="D32" s="96"/>
      <c r="E32" s="95"/>
      <c r="F32" s="95"/>
      <c r="G32" s="93">
        <v>0</v>
      </c>
      <c r="H32" s="96"/>
      <c r="I32" s="93">
        <v>0</v>
      </c>
      <c r="K32" s="58">
        <f t="shared" si="0"/>
        <v>0</v>
      </c>
      <c r="M32" s="95"/>
      <c r="N32" s="94">
        <v>0</v>
      </c>
      <c r="P32" s="72">
        <f>SUM(N32-K32)</f>
        <v>0</v>
      </c>
    </row>
    <row r="33" spans="1:16" ht="17.100000000000001" customHeight="1" x14ac:dyDescent="0.25">
      <c r="C33" s="5" t="s">
        <v>70</v>
      </c>
      <c r="D33" s="96"/>
      <c r="E33" s="95"/>
      <c r="F33" s="95"/>
      <c r="G33" s="93">
        <v>0</v>
      </c>
      <c r="H33" s="96"/>
      <c r="I33" s="93">
        <v>0</v>
      </c>
      <c r="K33" s="58">
        <f t="shared" si="0"/>
        <v>0</v>
      </c>
      <c r="M33" s="95"/>
      <c r="N33" s="94">
        <v>0</v>
      </c>
      <c r="P33" s="72">
        <f>SUM(N33-K33)</f>
        <v>0</v>
      </c>
    </row>
    <row r="34" spans="1:16" ht="17.100000000000001" customHeight="1" x14ac:dyDescent="0.25">
      <c r="C34" s="5" t="s">
        <v>67</v>
      </c>
      <c r="D34" s="96"/>
      <c r="E34" s="95"/>
      <c r="F34" s="95"/>
      <c r="G34" s="93">
        <v>0</v>
      </c>
      <c r="H34" s="96"/>
      <c r="I34" s="93">
        <v>0</v>
      </c>
      <c r="K34" s="58">
        <f t="shared" si="0"/>
        <v>0</v>
      </c>
      <c r="M34" s="95"/>
      <c r="N34" s="94">
        <v>0</v>
      </c>
      <c r="P34" s="72">
        <f>SUM(N34-K34)</f>
        <v>0</v>
      </c>
    </row>
    <row r="35" spans="1:16" ht="17.100000000000001" customHeight="1" x14ac:dyDescent="0.25">
      <c r="C35" s="5" t="s">
        <v>68</v>
      </c>
      <c r="D35" s="96"/>
      <c r="E35" s="95"/>
      <c r="F35" s="95"/>
      <c r="G35" s="93">
        <v>0</v>
      </c>
      <c r="H35" s="96"/>
      <c r="I35" s="93">
        <v>0</v>
      </c>
      <c r="K35" s="58">
        <f t="shared" si="0"/>
        <v>0</v>
      </c>
      <c r="M35" s="95"/>
      <c r="N35" s="94">
        <v>0</v>
      </c>
      <c r="P35" s="72">
        <f>SUM(N35-K35)</f>
        <v>0</v>
      </c>
    </row>
    <row r="36" spans="1:16" ht="17.100000000000001" customHeight="1" x14ac:dyDescent="0.25">
      <c r="C36" s="5" t="s">
        <v>69</v>
      </c>
      <c r="D36" s="96"/>
      <c r="E36" s="95"/>
      <c r="F36" s="95"/>
      <c r="G36" s="93">
        <v>0</v>
      </c>
      <c r="H36" s="96"/>
      <c r="I36" s="93">
        <v>0</v>
      </c>
      <c r="K36" s="58">
        <f t="shared" si="0"/>
        <v>0</v>
      </c>
      <c r="M36" s="95"/>
      <c r="N36" s="94">
        <v>0</v>
      </c>
      <c r="P36" s="72">
        <f>SUM(N36-K36)</f>
        <v>0</v>
      </c>
    </row>
    <row r="37" spans="1:16" ht="17.100000000000001" customHeight="1" x14ac:dyDescent="0.25">
      <c r="C37" s="5" t="s">
        <v>32</v>
      </c>
      <c r="D37" s="96"/>
      <c r="E37" s="95"/>
      <c r="F37" s="95"/>
      <c r="G37" s="93">
        <v>0</v>
      </c>
      <c r="H37" s="96"/>
      <c r="I37" s="93">
        <v>0</v>
      </c>
      <c r="K37" s="58">
        <f t="shared" si="0"/>
        <v>0</v>
      </c>
      <c r="M37" s="95"/>
      <c r="N37" s="94">
        <v>0</v>
      </c>
      <c r="P37" s="72">
        <f>SUM(N37-K37)</f>
        <v>0</v>
      </c>
    </row>
    <row r="38" spans="1:16" ht="17.100000000000001" customHeight="1" x14ac:dyDescent="0.25">
      <c r="C38" s="5" t="s">
        <v>32</v>
      </c>
      <c r="D38" s="96"/>
      <c r="E38" s="95"/>
      <c r="F38" s="95"/>
      <c r="G38" s="93">
        <v>0</v>
      </c>
      <c r="H38" s="96"/>
      <c r="I38" s="93">
        <v>0</v>
      </c>
      <c r="K38" s="58">
        <f t="shared" si="0"/>
        <v>0</v>
      </c>
      <c r="M38" s="95"/>
      <c r="N38" s="94">
        <v>0</v>
      </c>
      <c r="P38" s="72">
        <f>SUM(N38-K38)</f>
        <v>0</v>
      </c>
    </row>
    <row r="39" spans="1:16" ht="17.100000000000001" customHeight="1" x14ac:dyDescent="0.25">
      <c r="C39" s="5" t="s">
        <v>32</v>
      </c>
      <c r="D39" s="96"/>
      <c r="E39" s="95"/>
      <c r="F39" s="95"/>
      <c r="G39" s="93">
        <v>0</v>
      </c>
      <c r="H39" s="96"/>
      <c r="I39" s="93">
        <v>0</v>
      </c>
      <c r="K39" s="58">
        <f t="shared" si="0"/>
        <v>0</v>
      </c>
      <c r="M39" s="95"/>
      <c r="N39" s="94">
        <v>0</v>
      </c>
      <c r="P39" s="72">
        <f>SUM(N39-K39)</f>
        <v>0</v>
      </c>
    </row>
    <row r="40" spans="1:16" ht="17.100000000000001" customHeight="1" x14ac:dyDescent="0.25">
      <c r="D40" s="95"/>
      <c r="E40" s="95"/>
      <c r="F40" s="95"/>
      <c r="G40" s="95"/>
      <c r="H40" s="95"/>
      <c r="I40" s="95"/>
      <c r="M40" s="95"/>
      <c r="N40" s="94"/>
      <c r="P40" s="74"/>
    </row>
    <row r="41" spans="1:16" ht="17.100000000000001" customHeight="1" x14ac:dyDescent="0.25">
      <c r="C41" t="s">
        <v>71</v>
      </c>
      <c r="D41" s="95"/>
      <c r="E41" s="95"/>
      <c r="F41" s="95"/>
      <c r="G41" s="94">
        <v>0</v>
      </c>
      <c r="H41" s="95"/>
      <c r="I41" s="94">
        <v>0</v>
      </c>
      <c r="K41" s="57">
        <f t="shared" ref="K41:K43" si="1">SUM(G41:I41)</f>
        <v>0</v>
      </c>
      <c r="M41" s="95"/>
      <c r="N41" s="94">
        <v>0</v>
      </c>
      <c r="P41" s="72">
        <f>SUM(N41-K41)</f>
        <v>0</v>
      </c>
    </row>
    <row r="42" spans="1:16" ht="17.100000000000001" customHeight="1" x14ac:dyDescent="0.25">
      <c r="C42" t="s">
        <v>73</v>
      </c>
      <c r="D42" s="95"/>
      <c r="E42" s="95"/>
      <c r="F42" s="95"/>
      <c r="G42" s="94">
        <v>0</v>
      </c>
      <c r="H42" s="95"/>
      <c r="I42" s="94">
        <v>0</v>
      </c>
      <c r="K42" s="57">
        <f t="shared" si="1"/>
        <v>0</v>
      </c>
      <c r="M42" s="95"/>
      <c r="N42" s="94">
        <v>0</v>
      </c>
      <c r="P42" s="72">
        <f>SUM(N42-K42)</f>
        <v>0</v>
      </c>
    </row>
    <row r="43" spans="1:16" ht="17.100000000000001" customHeight="1" x14ac:dyDescent="0.25">
      <c r="C43" t="s">
        <v>72</v>
      </c>
      <c r="D43" s="95"/>
      <c r="E43" s="95"/>
      <c r="F43" s="95"/>
      <c r="G43" s="94">
        <v>0</v>
      </c>
      <c r="H43" s="95"/>
      <c r="I43" s="94">
        <v>0</v>
      </c>
      <c r="K43" s="57">
        <f t="shared" si="1"/>
        <v>0</v>
      </c>
      <c r="M43" s="95"/>
      <c r="N43" s="94">
        <v>0</v>
      </c>
      <c r="P43" s="72">
        <f>SUM(N43-K43)</f>
        <v>0</v>
      </c>
    </row>
    <row r="46" spans="1:16" s="8" customFormat="1" ht="13.8" x14ac:dyDescent="0.25">
      <c r="A46" s="40"/>
      <c r="B46" s="41"/>
      <c r="C46" s="42" t="s">
        <v>75</v>
      </c>
      <c r="D46" s="41"/>
      <c r="E46" s="41"/>
      <c r="F46" s="41"/>
      <c r="G46" s="41"/>
      <c r="H46" s="41"/>
      <c r="I46" s="41"/>
      <c r="J46" s="41"/>
      <c r="K46" s="44">
        <f>SUM(K9:K43)</f>
        <v>0</v>
      </c>
      <c r="N46" s="65">
        <f>SUM(N9:N43)</f>
        <v>0</v>
      </c>
      <c r="P46" s="65">
        <f>SUM(P9:P43)</f>
        <v>0</v>
      </c>
    </row>
    <row r="50" spans="3:11" x14ac:dyDescent="0.25">
      <c r="C50" s="1"/>
      <c r="D50" s="1"/>
      <c r="F50" s="4"/>
      <c r="G50" s="4"/>
      <c r="I50" s="4"/>
      <c r="K50" s="4"/>
    </row>
  </sheetData>
  <sheetProtection algorithmName="SHA-512" hashValue="vqd6e3S1l5oaou8k1jTA7gyzcY4O1Z5v7slDRjhWMlZMyPf3Gj1yf6uvAXHuBolY5CsIASftVc11GcmwMr2FJw==" saltValue="1FJD5NkjswuRz4YWftb4Yg==" spinCount="100000" sheet="1" objects="1" scenarios="1" selectLockedCells="1"/>
  <mergeCells count="1">
    <mergeCell ref="B3:C3"/>
  </mergeCells>
  <phoneticPr fontId="5" type="noConversion"/>
  <hyperlinks>
    <hyperlink ref="B3" r:id="rId1" display="refer to specification plan: page 11"/>
    <hyperlink ref="F1" location="'Home Specs'!A1" display="return to home specs"/>
    <hyperlink ref="B3:C3" r:id="rId2" display="refer to specification plan: page 8"/>
  </hyperlink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workbookViewId="0">
      <selection activeCell="F1" sqref="F1"/>
    </sheetView>
  </sheetViews>
  <sheetFormatPr defaultRowHeight="13.2" x14ac:dyDescent="0.25"/>
  <cols>
    <col min="1" max="1" width="2.109375" customWidth="1"/>
    <col min="2" max="2" width="1.77734375" customWidth="1"/>
    <col min="3" max="3" width="25.109375" customWidth="1"/>
    <col min="4" max="4" width="20.6640625" customWidth="1"/>
    <col min="5" max="5" width="1.77734375" customWidth="1"/>
    <col min="6" max="6" width="24.6640625" customWidth="1"/>
    <col min="7" max="7" width="14.33203125" customWidth="1"/>
    <col min="8" max="8" width="1.77734375" customWidth="1"/>
    <col min="9" max="9" width="14.21875" customWidth="1"/>
    <col min="10" max="10" width="1.77734375" customWidth="1"/>
    <col min="11" max="11" width="15" customWidth="1"/>
    <col min="12" max="12" width="2.6640625" customWidth="1"/>
    <col min="13" max="13" width="28.6640625" customWidth="1"/>
    <col min="14" max="14" width="12.77734375" customWidth="1"/>
    <col min="15" max="15" width="1.77734375" customWidth="1"/>
    <col min="16" max="16" width="12.77734375" customWidth="1"/>
  </cols>
  <sheetData>
    <row r="1" spans="1:16" s="37" customFormat="1" ht="31.5" customHeight="1" x14ac:dyDescent="0.4">
      <c r="A1" s="35"/>
      <c r="B1" s="36" t="s">
        <v>74</v>
      </c>
      <c r="F1" s="101" t="s">
        <v>292</v>
      </c>
      <c r="G1" s="38"/>
      <c r="I1" s="38"/>
    </row>
    <row r="3" spans="1:16" x14ac:dyDescent="0.25">
      <c r="B3" s="102" t="s">
        <v>321</v>
      </c>
      <c r="C3" s="103"/>
    </row>
    <row r="5" spans="1:16" ht="13.8" x14ac:dyDescent="0.25">
      <c r="A5" s="28"/>
      <c r="C5" s="2" t="s">
        <v>79</v>
      </c>
      <c r="D5" s="2" t="s">
        <v>78</v>
      </c>
      <c r="E5" s="3"/>
      <c r="F5" s="2" t="s">
        <v>76</v>
      </c>
      <c r="G5" s="2" t="s">
        <v>324</v>
      </c>
      <c r="H5" s="3"/>
      <c r="I5" s="2" t="s">
        <v>328</v>
      </c>
      <c r="J5" s="3"/>
      <c r="K5" s="2" t="s">
        <v>330</v>
      </c>
      <c r="L5" s="3"/>
      <c r="M5" s="2" t="s">
        <v>10</v>
      </c>
      <c r="N5" s="67" t="s">
        <v>357</v>
      </c>
      <c r="O5" s="66"/>
      <c r="P5" s="67" t="s">
        <v>356</v>
      </c>
    </row>
    <row r="6" spans="1:16" s="12" customFormat="1" ht="6" customHeight="1" x14ac:dyDescent="0.25">
      <c r="A6" s="11"/>
      <c r="C6" s="13"/>
      <c r="D6" s="13"/>
      <c r="F6" s="13"/>
      <c r="G6" s="13"/>
      <c r="I6" s="13"/>
      <c r="K6" s="14"/>
      <c r="M6" s="13"/>
    </row>
    <row r="7" spans="1:16" ht="17.100000000000001" customHeight="1" x14ac:dyDescent="0.25">
      <c r="C7" s="6" t="s">
        <v>92</v>
      </c>
      <c r="D7" s="6" t="s">
        <v>80</v>
      </c>
      <c r="F7" s="6" t="s">
        <v>83</v>
      </c>
      <c r="G7" s="6" t="s">
        <v>335</v>
      </c>
      <c r="I7" s="6" t="s">
        <v>359</v>
      </c>
      <c r="K7" s="7" t="s">
        <v>336</v>
      </c>
      <c r="M7" s="6" t="s">
        <v>82</v>
      </c>
    </row>
    <row r="8" spans="1:16" s="12" customFormat="1" ht="6" customHeight="1" x14ac:dyDescent="0.25">
      <c r="A8" s="11"/>
      <c r="C8" s="13"/>
      <c r="D8" s="13"/>
      <c r="F8" s="13"/>
      <c r="G8" s="13"/>
      <c r="I8" s="13"/>
      <c r="K8" s="14"/>
      <c r="M8" s="13"/>
    </row>
    <row r="9" spans="1:16" ht="17.100000000000001" customHeight="1" x14ac:dyDescent="0.25">
      <c r="C9" t="s">
        <v>43</v>
      </c>
      <c r="D9" s="95"/>
      <c r="E9" s="95"/>
      <c r="F9" s="95"/>
      <c r="G9" s="93">
        <v>0</v>
      </c>
      <c r="H9" s="96"/>
      <c r="I9" s="93">
        <v>0</v>
      </c>
      <c r="K9" s="58">
        <f t="shared" ref="K9:K39" si="0">SUM(G9:I9)</f>
        <v>0</v>
      </c>
      <c r="M9" s="95"/>
      <c r="N9" s="94">
        <v>0</v>
      </c>
      <c r="P9" s="72">
        <f>SUM(N9-K9)</f>
        <v>0</v>
      </c>
    </row>
    <row r="10" spans="1:16" ht="17.100000000000001" customHeight="1" x14ac:dyDescent="0.25">
      <c r="C10" t="s">
        <v>44</v>
      </c>
      <c r="D10" s="95"/>
      <c r="E10" s="95"/>
      <c r="F10" s="95"/>
      <c r="G10" s="93">
        <v>0</v>
      </c>
      <c r="H10" s="96"/>
      <c r="I10" s="93">
        <v>0</v>
      </c>
      <c r="K10" s="58">
        <f t="shared" si="0"/>
        <v>0</v>
      </c>
      <c r="M10" s="95"/>
      <c r="N10" s="94">
        <v>0</v>
      </c>
      <c r="P10" s="72">
        <f>SUM(N10-K10)</f>
        <v>0</v>
      </c>
    </row>
    <row r="11" spans="1:16" ht="17.100000000000001" customHeight="1" x14ac:dyDescent="0.25">
      <c r="C11" t="s">
        <v>45</v>
      </c>
      <c r="D11" s="95"/>
      <c r="E11" s="95"/>
      <c r="F11" s="95"/>
      <c r="G11" s="93">
        <v>0</v>
      </c>
      <c r="H11" s="96"/>
      <c r="I11" s="93">
        <v>0</v>
      </c>
      <c r="K11" s="58">
        <f t="shared" si="0"/>
        <v>0</v>
      </c>
      <c r="M11" s="95"/>
      <c r="N11" s="94">
        <v>0</v>
      </c>
      <c r="P11" s="72">
        <f>SUM(N11-K11)</f>
        <v>0</v>
      </c>
    </row>
    <row r="12" spans="1:16" ht="17.100000000000001" customHeight="1" x14ac:dyDescent="0.25">
      <c r="C12" t="s">
        <v>46</v>
      </c>
      <c r="D12" s="95"/>
      <c r="E12" s="95"/>
      <c r="F12" s="95"/>
      <c r="G12" s="93">
        <v>0</v>
      </c>
      <c r="H12" s="96"/>
      <c r="I12" s="93">
        <v>0</v>
      </c>
      <c r="K12" s="58">
        <f t="shared" si="0"/>
        <v>0</v>
      </c>
      <c r="M12" s="95"/>
      <c r="N12" s="94">
        <v>0</v>
      </c>
      <c r="P12" s="72">
        <f>SUM(N12-K12)</f>
        <v>0</v>
      </c>
    </row>
    <row r="13" spans="1:16" ht="17.100000000000001" customHeight="1" x14ac:dyDescent="0.25">
      <c r="C13" t="s">
        <v>47</v>
      </c>
      <c r="D13" s="95"/>
      <c r="E13" s="95"/>
      <c r="F13" s="95"/>
      <c r="G13" s="93">
        <v>0</v>
      </c>
      <c r="H13" s="96"/>
      <c r="I13" s="93">
        <v>0</v>
      </c>
      <c r="K13" s="58">
        <f t="shared" si="0"/>
        <v>0</v>
      </c>
      <c r="M13" s="95"/>
      <c r="N13" s="94">
        <v>0</v>
      </c>
      <c r="P13" s="72">
        <f>SUM(N13-K13)</f>
        <v>0</v>
      </c>
    </row>
    <row r="14" spans="1:16" ht="17.100000000000001" customHeight="1" x14ac:dyDescent="0.25">
      <c r="C14" t="s">
        <v>48</v>
      </c>
      <c r="D14" s="95"/>
      <c r="E14" s="95"/>
      <c r="F14" s="95"/>
      <c r="G14" s="93">
        <v>0</v>
      </c>
      <c r="H14" s="96"/>
      <c r="I14" s="93">
        <v>0</v>
      </c>
      <c r="K14" s="58">
        <f t="shared" si="0"/>
        <v>0</v>
      </c>
      <c r="M14" s="95"/>
      <c r="N14" s="94">
        <v>0</v>
      </c>
      <c r="P14" s="72">
        <f>SUM(N14-K14)</f>
        <v>0</v>
      </c>
    </row>
    <row r="15" spans="1:16" ht="17.100000000000001" customHeight="1" x14ac:dyDescent="0.25">
      <c r="C15" t="s">
        <v>49</v>
      </c>
      <c r="D15" s="95"/>
      <c r="E15" s="95"/>
      <c r="F15" s="95"/>
      <c r="G15" s="93">
        <v>0</v>
      </c>
      <c r="H15" s="96"/>
      <c r="I15" s="93">
        <v>0</v>
      </c>
      <c r="K15" s="58">
        <f t="shared" si="0"/>
        <v>0</v>
      </c>
      <c r="M15" s="95"/>
      <c r="N15" s="94">
        <v>0</v>
      </c>
      <c r="P15" s="72">
        <f>SUM(N15-K15)</f>
        <v>0</v>
      </c>
    </row>
    <row r="16" spans="1:16" ht="17.100000000000001" customHeight="1" x14ac:dyDescent="0.25">
      <c r="C16" t="s">
        <v>50</v>
      </c>
      <c r="D16" s="95"/>
      <c r="E16" s="95"/>
      <c r="F16" s="95"/>
      <c r="G16" s="93">
        <v>0</v>
      </c>
      <c r="H16" s="96"/>
      <c r="I16" s="93">
        <v>0</v>
      </c>
      <c r="K16" s="58">
        <f t="shared" si="0"/>
        <v>0</v>
      </c>
      <c r="M16" s="95"/>
      <c r="N16" s="94">
        <v>0</v>
      </c>
      <c r="P16" s="72">
        <f>SUM(N16-K16)</f>
        <v>0</v>
      </c>
    </row>
    <row r="17" spans="1:16" ht="17.100000000000001" customHeight="1" x14ac:dyDescent="0.25">
      <c r="C17" t="s">
        <v>51</v>
      </c>
      <c r="D17" s="95"/>
      <c r="E17" s="95"/>
      <c r="F17" s="95"/>
      <c r="G17" s="93">
        <v>0</v>
      </c>
      <c r="H17" s="96"/>
      <c r="I17" s="93">
        <v>0</v>
      </c>
      <c r="K17" s="58">
        <f t="shared" si="0"/>
        <v>0</v>
      </c>
      <c r="M17" s="95"/>
      <c r="N17" s="94">
        <v>0</v>
      </c>
      <c r="P17" s="72">
        <f>SUM(N17-K17)</f>
        <v>0</v>
      </c>
    </row>
    <row r="18" spans="1:16" ht="17.100000000000001" customHeight="1" x14ac:dyDescent="0.25">
      <c r="C18" t="s">
        <v>52</v>
      </c>
      <c r="D18" s="95"/>
      <c r="E18" s="95"/>
      <c r="F18" s="95"/>
      <c r="G18" s="93">
        <v>0</v>
      </c>
      <c r="H18" s="96"/>
      <c r="I18" s="93">
        <v>0</v>
      </c>
      <c r="K18" s="58">
        <f t="shared" si="0"/>
        <v>0</v>
      </c>
      <c r="M18" s="95"/>
      <c r="N18" s="94">
        <v>0</v>
      </c>
      <c r="P18" s="72">
        <f>SUM(N18-K18)</f>
        <v>0</v>
      </c>
    </row>
    <row r="19" spans="1:16" ht="17.100000000000001" customHeight="1" x14ac:dyDescent="0.25">
      <c r="C19" t="s">
        <v>53</v>
      </c>
      <c r="D19" s="95"/>
      <c r="E19" s="95"/>
      <c r="F19" s="95"/>
      <c r="G19" s="93">
        <v>0</v>
      </c>
      <c r="H19" s="96"/>
      <c r="I19" s="93">
        <v>0</v>
      </c>
      <c r="K19" s="58">
        <f t="shared" si="0"/>
        <v>0</v>
      </c>
      <c r="M19" s="95"/>
      <c r="N19" s="94">
        <v>0</v>
      </c>
      <c r="P19" s="72">
        <f>SUM(N19-K19)</f>
        <v>0</v>
      </c>
    </row>
    <row r="20" spans="1:16" ht="17.100000000000001" customHeight="1" x14ac:dyDescent="0.25">
      <c r="C20" t="s">
        <v>54</v>
      </c>
      <c r="D20" s="95"/>
      <c r="E20" s="95"/>
      <c r="F20" s="95"/>
      <c r="G20" s="93">
        <v>0</v>
      </c>
      <c r="H20" s="96"/>
      <c r="I20" s="93">
        <v>0</v>
      </c>
      <c r="K20" s="58">
        <f t="shared" si="0"/>
        <v>0</v>
      </c>
      <c r="M20" s="95"/>
      <c r="N20" s="94">
        <v>0</v>
      </c>
      <c r="P20" s="72">
        <f>SUM(N20-K20)</f>
        <v>0</v>
      </c>
    </row>
    <row r="21" spans="1:16" ht="17.100000000000001" customHeight="1" x14ac:dyDescent="0.25">
      <c r="C21" t="s">
        <v>55</v>
      </c>
      <c r="D21" s="95"/>
      <c r="E21" s="95"/>
      <c r="F21" s="95"/>
      <c r="G21" s="93">
        <v>0</v>
      </c>
      <c r="H21" s="96"/>
      <c r="I21" s="93">
        <v>0</v>
      </c>
      <c r="K21" s="58">
        <f t="shared" si="0"/>
        <v>0</v>
      </c>
      <c r="M21" s="95"/>
      <c r="N21" s="94">
        <v>0</v>
      </c>
      <c r="P21" s="72">
        <f>SUM(N21-K21)</f>
        <v>0</v>
      </c>
    </row>
    <row r="22" spans="1:16" ht="17.100000000000001" customHeight="1" x14ac:dyDescent="0.25">
      <c r="C22" t="s">
        <v>56</v>
      </c>
      <c r="D22" s="95"/>
      <c r="E22" s="95"/>
      <c r="F22" s="95"/>
      <c r="G22" s="93">
        <v>0</v>
      </c>
      <c r="H22" s="96"/>
      <c r="I22" s="93">
        <v>0</v>
      </c>
      <c r="K22" s="58">
        <f t="shared" si="0"/>
        <v>0</v>
      </c>
      <c r="M22" s="95"/>
      <c r="N22" s="94">
        <v>0</v>
      </c>
      <c r="P22" s="72">
        <f>SUM(N22-K22)</f>
        <v>0</v>
      </c>
    </row>
    <row r="23" spans="1:16" ht="17.100000000000001" customHeight="1" x14ac:dyDescent="0.25">
      <c r="C23" t="s">
        <v>57</v>
      </c>
      <c r="D23" s="95"/>
      <c r="E23" s="95"/>
      <c r="F23" s="95"/>
      <c r="G23" s="93">
        <v>0</v>
      </c>
      <c r="H23" s="96"/>
      <c r="I23" s="93">
        <v>0</v>
      </c>
      <c r="K23" s="58">
        <f t="shared" si="0"/>
        <v>0</v>
      </c>
      <c r="M23" s="95"/>
      <c r="N23" s="94">
        <v>0</v>
      </c>
      <c r="P23" s="72">
        <f>SUM(N23-K23)</f>
        <v>0</v>
      </c>
    </row>
    <row r="24" spans="1:16" ht="17.100000000000001" customHeight="1" x14ac:dyDescent="0.25">
      <c r="C24" t="s">
        <v>58</v>
      </c>
      <c r="D24" s="95"/>
      <c r="E24" s="95"/>
      <c r="F24" s="95"/>
      <c r="G24" s="93">
        <v>0</v>
      </c>
      <c r="H24" s="96"/>
      <c r="I24" s="93">
        <v>0</v>
      </c>
      <c r="K24" s="58">
        <f t="shared" si="0"/>
        <v>0</v>
      </c>
      <c r="M24" s="95"/>
      <c r="N24" s="94">
        <v>0</v>
      </c>
      <c r="P24" s="72">
        <f>SUM(N24-K24)</f>
        <v>0</v>
      </c>
    </row>
    <row r="25" spans="1:16" ht="17.100000000000001" customHeight="1" x14ac:dyDescent="0.25">
      <c r="C25" t="s">
        <v>59</v>
      </c>
      <c r="D25" s="95"/>
      <c r="E25" s="95"/>
      <c r="F25" s="95"/>
      <c r="G25" s="93">
        <v>0</v>
      </c>
      <c r="H25" s="96"/>
      <c r="I25" s="93">
        <v>0</v>
      </c>
      <c r="K25" s="58">
        <f t="shared" si="0"/>
        <v>0</v>
      </c>
      <c r="M25" s="95"/>
      <c r="N25" s="94">
        <v>0</v>
      </c>
      <c r="P25" s="72">
        <f>SUM(N25-K25)</f>
        <v>0</v>
      </c>
    </row>
    <row r="26" spans="1:16" ht="17.100000000000001" customHeight="1" x14ac:dyDescent="0.25">
      <c r="C26" t="s">
        <v>60</v>
      </c>
      <c r="D26" s="95"/>
      <c r="E26" s="95"/>
      <c r="F26" s="95"/>
      <c r="G26" s="93">
        <v>0</v>
      </c>
      <c r="H26" s="96"/>
      <c r="I26" s="93">
        <v>0</v>
      </c>
      <c r="K26" s="58">
        <f t="shared" si="0"/>
        <v>0</v>
      </c>
      <c r="M26" s="95"/>
      <c r="N26" s="94">
        <v>0</v>
      </c>
      <c r="P26" s="72">
        <f>SUM(N26-K26)</f>
        <v>0</v>
      </c>
    </row>
    <row r="27" spans="1:16" ht="17.100000000000001" customHeight="1" x14ac:dyDescent="0.25">
      <c r="C27" t="s">
        <v>61</v>
      </c>
      <c r="D27" s="95"/>
      <c r="E27" s="95"/>
      <c r="F27" s="95"/>
      <c r="G27" s="93">
        <v>0</v>
      </c>
      <c r="H27" s="96"/>
      <c r="I27" s="93">
        <v>0</v>
      </c>
      <c r="K27" s="58">
        <f t="shared" si="0"/>
        <v>0</v>
      </c>
      <c r="M27" s="95"/>
      <c r="N27" s="94">
        <v>0</v>
      </c>
      <c r="P27" s="72">
        <f>SUM(N27-K27)</f>
        <v>0</v>
      </c>
    </row>
    <row r="28" spans="1:16" ht="17.100000000000001" customHeight="1" x14ac:dyDescent="0.25">
      <c r="C28" t="s">
        <v>62</v>
      </c>
      <c r="D28" s="95"/>
      <c r="E28" s="95"/>
      <c r="F28" s="95"/>
      <c r="G28" s="93">
        <v>0</v>
      </c>
      <c r="H28" s="96"/>
      <c r="I28" s="93">
        <v>0</v>
      </c>
      <c r="K28" s="58">
        <f t="shared" si="0"/>
        <v>0</v>
      </c>
      <c r="M28" s="95"/>
      <c r="N28" s="94">
        <v>0</v>
      </c>
      <c r="P28" s="72">
        <f>SUM(N28-K28)</f>
        <v>0</v>
      </c>
    </row>
    <row r="29" spans="1:16" ht="17.100000000000001" customHeight="1" x14ac:dyDescent="0.25">
      <c r="A29" s="5"/>
      <c r="B29" s="5"/>
      <c r="C29" s="5" t="s">
        <v>63</v>
      </c>
      <c r="D29" s="96"/>
      <c r="E29" s="96"/>
      <c r="F29" s="97"/>
      <c r="G29" s="93">
        <v>0</v>
      </c>
      <c r="H29" s="96"/>
      <c r="I29" s="93">
        <v>0</v>
      </c>
      <c r="K29" s="58">
        <f t="shared" si="0"/>
        <v>0</v>
      </c>
      <c r="L29" s="5"/>
      <c r="M29" s="96"/>
      <c r="N29" s="94">
        <v>0</v>
      </c>
      <c r="P29" s="72">
        <f>SUM(N29-K29)</f>
        <v>0</v>
      </c>
    </row>
    <row r="30" spans="1:16" ht="17.100000000000001" customHeight="1" x14ac:dyDescent="0.25">
      <c r="C30" s="5" t="s">
        <v>64</v>
      </c>
      <c r="D30" s="96"/>
      <c r="E30" s="95"/>
      <c r="F30" s="95"/>
      <c r="G30" s="93">
        <v>0</v>
      </c>
      <c r="H30" s="96"/>
      <c r="I30" s="93">
        <v>0</v>
      </c>
      <c r="K30" s="58">
        <f t="shared" si="0"/>
        <v>0</v>
      </c>
      <c r="M30" s="95"/>
      <c r="N30" s="94">
        <v>0</v>
      </c>
      <c r="P30" s="72">
        <f>SUM(N30-K30)</f>
        <v>0</v>
      </c>
    </row>
    <row r="31" spans="1:16" ht="17.100000000000001" customHeight="1" x14ac:dyDescent="0.25">
      <c r="C31" s="5" t="s">
        <v>65</v>
      </c>
      <c r="D31" s="96"/>
      <c r="E31" s="95"/>
      <c r="F31" s="95"/>
      <c r="G31" s="93">
        <v>0</v>
      </c>
      <c r="H31" s="96"/>
      <c r="I31" s="93">
        <v>0</v>
      </c>
      <c r="K31" s="58">
        <f t="shared" si="0"/>
        <v>0</v>
      </c>
      <c r="M31" s="95"/>
      <c r="N31" s="94">
        <v>0</v>
      </c>
      <c r="P31" s="72">
        <f>SUM(N31-K31)</f>
        <v>0</v>
      </c>
    </row>
    <row r="32" spans="1:16" ht="17.100000000000001" customHeight="1" x14ac:dyDescent="0.25">
      <c r="C32" s="5" t="s">
        <v>66</v>
      </c>
      <c r="D32" s="96"/>
      <c r="E32" s="95"/>
      <c r="F32" s="95"/>
      <c r="G32" s="93">
        <v>0</v>
      </c>
      <c r="H32" s="96"/>
      <c r="I32" s="93">
        <v>0</v>
      </c>
      <c r="K32" s="58">
        <f t="shared" si="0"/>
        <v>0</v>
      </c>
      <c r="M32" s="95"/>
      <c r="N32" s="94">
        <v>0</v>
      </c>
      <c r="P32" s="72">
        <f>SUM(N32-K32)</f>
        <v>0</v>
      </c>
    </row>
    <row r="33" spans="1:16" ht="17.100000000000001" customHeight="1" x14ac:dyDescent="0.25">
      <c r="C33" s="5" t="s">
        <v>70</v>
      </c>
      <c r="D33" s="96"/>
      <c r="E33" s="95"/>
      <c r="F33" s="95"/>
      <c r="G33" s="93">
        <v>0</v>
      </c>
      <c r="H33" s="96"/>
      <c r="I33" s="93">
        <v>0</v>
      </c>
      <c r="K33" s="58">
        <f t="shared" si="0"/>
        <v>0</v>
      </c>
      <c r="M33" s="95"/>
      <c r="N33" s="94">
        <v>0</v>
      </c>
      <c r="P33" s="72">
        <f>SUM(N33-K33)</f>
        <v>0</v>
      </c>
    </row>
    <row r="34" spans="1:16" ht="17.100000000000001" customHeight="1" x14ac:dyDescent="0.25">
      <c r="C34" s="5" t="s">
        <v>67</v>
      </c>
      <c r="D34" s="96"/>
      <c r="E34" s="95"/>
      <c r="F34" s="95"/>
      <c r="G34" s="93">
        <v>0</v>
      </c>
      <c r="H34" s="96"/>
      <c r="I34" s="93">
        <v>0</v>
      </c>
      <c r="K34" s="58">
        <f t="shared" si="0"/>
        <v>0</v>
      </c>
      <c r="M34" s="95"/>
      <c r="N34" s="94">
        <v>0</v>
      </c>
      <c r="P34" s="72">
        <f>SUM(N34-K34)</f>
        <v>0</v>
      </c>
    </row>
    <row r="35" spans="1:16" ht="17.100000000000001" customHeight="1" x14ac:dyDescent="0.25">
      <c r="C35" s="5" t="s">
        <v>68</v>
      </c>
      <c r="D35" s="96"/>
      <c r="E35" s="95"/>
      <c r="F35" s="95"/>
      <c r="G35" s="93">
        <v>0</v>
      </c>
      <c r="H35" s="96"/>
      <c r="I35" s="93">
        <v>0</v>
      </c>
      <c r="K35" s="58">
        <f t="shared" si="0"/>
        <v>0</v>
      </c>
      <c r="M35" s="95"/>
      <c r="N35" s="94">
        <v>0</v>
      </c>
      <c r="P35" s="72">
        <f>SUM(N35-K35)</f>
        <v>0</v>
      </c>
    </row>
    <row r="36" spans="1:16" ht="17.100000000000001" customHeight="1" x14ac:dyDescent="0.25">
      <c r="C36" s="5" t="s">
        <v>69</v>
      </c>
      <c r="D36" s="96"/>
      <c r="E36" s="95"/>
      <c r="F36" s="95"/>
      <c r="G36" s="93">
        <v>0</v>
      </c>
      <c r="H36" s="96"/>
      <c r="I36" s="93">
        <v>0</v>
      </c>
      <c r="K36" s="58">
        <f t="shared" si="0"/>
        <v>0</v>
      </c>
      <c r="M36" s="95"/>
      <c r="N36" s="94">
        <v>0</v>
      </c>
      <c r="P36" s="72">
        <f>SUM(N36-K36)</f>
        <v>0</v>
      </c>
    </row>
    <row r="37" spans="1:16" ht="17.100000000000001" customHeight="1" x14ac:dyDescent="0.25">
      <c r="C37" s="5" t="s">
        <v>32</v>
      </c>
      <c r="D37" s="96"/>
      <c r="E37" s="95"/>
      <c r="F37" s="95"/>
      <c r="G37" s="93">
        <v>0</v>
      </c>
      <c r="H37" s="96"/>
      <c r="I37" s="93">
        <v>0</v>
      </c>
      <c r="K37" s="58">
        <f t="shared" si="0"/>
        <v>0</v>
      </c>
      <c r="M37" s="95"/>
      <c r="N37" s="94">
        <v>0</v>
      </c>
      <c r="P37" s="72">
        <f>SUM(N37-K37)</f>
        <v>0</v>
      </c>
    </row>
    <row r="38" spans="1:16" ht="17.100000000000001" customHeight="1" x14ac:dyDescent="0.25">
      <c r="C38" s="5" t="s">
        <v>32</v>
      </c>
      <c r="D38" s="96"/>
      <c r="E38" s="95"/>
      <c r="F38" s="95"/>
      <c r="G38" s="93">
        <v>0</v>
      </c>
      <c r="H38" s="96"/>
      <c r="I38" s="93">
        <v>0</v>
      </c>
      <c r="K38" s="58">
        <f t="shared" si="0"/>
        <v>0</v>
      </c>
      <c r="M38" s="95"/>
      <c r="N38" s="94">
        <v>0</v>
      </c>
      <c r="P38" s="72">
        <f>SUM(N38-K38)</f>
        <v>0</v>
      </c>
    </row>
    <row r="39" spans="1:16" ht="17.100000000000001" customHeight="1" x14ac:dyDescent="0.25">
      <c r="C39" s="5" t="s">
        <v>32</v>
      </c>
      <c r="D39" s="96"/>
      <c r="E39" s="95"/>
      <c r="F39" s="95"/>
      <c r="G39" s="93">
        <v>0</v>
      </c>
      <c r="H39" s="96"/>
      <c r="I39" s="93">
        <v>0</v>
      </c>
      <c r="K39" s="58">
        <f t="shared" si="0"/>
        <v>0</v>
      </c>
      <c r="M39" s="95"/>
      <c r="N39" s="94">
        <v>0</v>
      </c>
      <c r="P39" s="72">
        <f>SUM(N39-K39)</f>
        <v>0</v>
      </c>
    </row>
    <row r="40" spans="1:16" ht="17.100000000000001" customHeight="1" x14ac:dyDescent="0.25">
      <c r="D40" s="95"/>
      <c r="E40" s="95"/>
      <c r="F40" s="95"/>
      <c r="G40" s="95"/>
      <c r="H40" s="95"/>
      <c r="I40" s="95"/>
      <c r="M40" s="95"/>
      <c r="N40" s="94"/>
      <c r="P40" s="74"/>
    </row>
    <row r="41" spans="1:16" ht="17.100000000000001" customHeight="1" x14ac:dyDescent="0.25">
      <c r="C41" t="s">
        <v>71</v>
      </c>
      <c r="D41" s="95"/>
      <c r="E41" s="95"/>
      <c r="F41" s="95"/>
      <c r="G41" s="93">
        <v>0</v>
      </c>
      <c r="H41" s="96"/>
      <c r="I41" s="93">
        <v>0</v>
      </c>
      <c r="K41" s="58">
        <f>SUM(G41:I41)</f>
        <v>0</v>
      </c>
      <c r="M41" s="95"/>
      <c r="N41" s="94">
        <v>0</v>
      </c>
      <c r="P41" s="72">
        <f>SUM(N41-K41)</f>
        <v>0</v>
      </c>
    </row>
    <row r="42" spans="1:16" ht="17.100000000000001" customHeight="1" x14ac:dyDescent="0.25">
      <c r="C42" t="s">
        <v>73</v>
      </c>
      <c r="D42" s="95"/>
      <c r="E42" s="95"/>
      <c r="F42" s="95"/>
      <c r="G42" s="93">
        <v>0</v>
      </c>
      <c r="H42" s="96"/>
      <c r="I42" s="93">
        <v>0</v>
      </c>
      <c r="K42" s="58">
        <f>SUM(G42:I42)</f>
        <v>0</v>
      </c>
      <c r="M42" s="95"/>
      <c r="N42" s="94">
        <v>0</v>
      </c>
      <c r="P42" s="72">
        <f>SUM(N42-K42)</f>
        <v>0</v>
      </c>
    </row>
    <row r="43" spans="1:16" ht="17.100000000000001" customHeight="1" x14ac:dyDescent="0.25">
      <c r="C43" t="s">
        <v>72</v>
      </c>
      <c r="D43" s="95"/>
      <c r="E43" s="95"/>
      <c r="F43" s="95"/>
      <c r="G43" s="93">
        <v>0</v>
      </c>
      <c r="H43" s="96"/>
      <c r="I43" s="93">
        <v>0</v>
      </c>
      <c r="K43" s="58">
        <f>SUM(G43:I43)</f>
        <v>0</v>
      </c>
      <c r="M43" s="95"/>
      <c r="N43" s="94">
        <v>0</v>
      </c>
      <c r="P43" s="72">
        <f>SUM(N43-K43)</f>
        <v>0</v>
      </c>
    </row>
    <row r="46" spans="1:16" s="8" customFormat="1" ht="13.8" x14ac:dyDescent="0.25">
      <c r="A46" s="40"/>
      <c r="B46" s="41"/>
      <c r="C46" s="42" t="s">
        <v>75</v>
      </c>
      <c r="D46" s="41"/>
      <c r="E46" s="41"/>
      <c r="F46" s="41"/>
      <c r="G46" s="41"/>
      <c r="H46" s="41"/>
      <c r="I46" s="41"/>
      <c r="J46" s="41"/>
      <c r="K46" s="44">
        <f>SUM(K9:K43)</f>
        <v>0</v>
      </c>
      <c r="N46" s="62">
        <f>SUM(N9:N43)</f>
        <v>0</v>
      </c>
      <c r="P46" s="62">
        <f>SUM(P9:P43)</f>
        <v>0</v>
      </c>
    </row>
    <row r="50" spans="3:11" x14ac:dyDescent="0.25">
      <c r="C50" s="1"/>
      <c r="D50" s="1"/>
      <c r="F50" s="4"/>
      <c r="G50" s="4"/>
      <c r="I50" s="4"/>
      <c r="K50" s="4"/>
    </row>
  </sheetData>
  <sheetProtection algorithmName="SHA-512" hashValue="PQJ29/FedcPJUW/R2qEtazMGVa3nSoMIXMSM71s1ma1vS+MXPKy7ThNnL3+HEn2ZohAzzBk13BYlgoX69L+qrg==" saltValue="8F04/6n8+DNtmA4jSmFjcg==" spinCount="100000" sheet="1" objects="1" scenarios="1" selectLockedCells="1"/>
  <mergeCells count="1">
    <mergeCell ref="B3:C3"/>
  </mergeCells>
  <phoneticPr fontId="5" type="noConversion"/>
  <hyperlinks>
    <hyperlink ref="B3" r:id="rId1" display="refer to specification plan: page 12"/>
    <hyperlink ref="F1" location="'Home Specs'!A1" display="return to home specs"/>
    <hyperlink ref="B3:C3" r:id="rId2" display="refer to specification plan: page 9"/>
  </hyperlinks>
  <pageMargins left="0.75" right="0.75" top="1" bottom="1" header="0.5" footer="0.5"/>
  <pageSetup orientation="portrait"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workbookViewId="0">
      <selection activeCell="F1" sqref="F1"/>
    </sheetView>
  </sheetViews>
  <sheetFormatPr defaultRowHeight="13.2" x14ac:dyDescent="0.25"/>
  <cols>
    <col min="1" max="1" width="2.109375" customWidth="1"/>
    <col min="2" max="2" width="1.77734375" customWidth="1"/>
    <col min="3" max="3" width="28.77734375" customWidth="1"/>
    <col min="4" max="4" width="20.6640625" customWidth="1"/>
    <col min="5" max="5" width="1.77734375" customWidth="1"/>
    <col min="6" max="6" width="24.6640625" customWidth="1"/>
    <col min="7" max="7" width="13.77734375" customWidth="1"/>
    <col min="8" max="8" width="1.77734375" customWidth="1"/>
    <col min="9" max="9" width="13.88671875" customWidth="1"/>
    <col min="10" max="10" width="1.77734375" customWidth="1"/>
    <col min="11" max="11" width="15.77734375" customWidth="1"/>
    <col min="12" max="12" width="1.77734375" customWidth="1"/>
    <col min="13" max="13" width="28.6640625" customWidth="1"/>
    <col min="14" max="14" width="12.77734375" customWidth="1"/>
    <col min="15" max="15" width="1.77734375" customWidth="1"/>
    <col min="16" max="16" width="12.77734375" customWidth="1"/>
  </cols>
  <sheetData>
    <row r="1" spans="1:16" s="37" customFormat="1" ht="31.5" customHeight="1" x14ac:dyDescent="0.4">
      <c r="A1" s="35"/>
      <c r="B1" s="36" t="s">
        <v>84</v>
      </c>
      <c r="F1" s="101" t="s">
        <v>292</v>
      </c>
      <c r="G1" s="38"/>
      <c r="I1" s="38"/>
    </row>
    <row r="3" spans="1:16" x14ac:dyDescent="0.25">
      <c r="B3" s="102" t="s">
        <v>321</v>
      </c>
      <c r="C3" s="103"/>
    </row>
    <row r="5" spans="1:16" ht="13.8" x14ac:dyDescent="0.25">
      <c r="A5" s="28"/>
      <c r="C5" s="2" t="s">
        <v>79</v>
      </c>
      <c r="D5" s="2" t="s">
        <v>78</v>
      </c>
      <c r="E5" s="3"/>
      <c r="F5" s="2" t="s">
        <v>85</v>
      </c>
      <c r="G5" s="2" t="s">
        <v>324</v>
      </c>
      <c r="H5" s="3"/>
      <c r="I5" s="2" t="s">
        <v>328</v>
      </c>
      <c r="J5" s="3"/>
      <c r="K5" s="2" t="s">
        <v>330</v>
      </c>
      <c r="L5" s="3"/>
      <c r="M5" s="2" t="s">
        <v>10</v>
      </c>
      <c r="N5" s="67" t="s">
        <v>357</v>
      </c>
      <c r="O5" s="66"/>
      <c r="P5" s="67" t="s">
        <v>356</v>
      </c>
    </row>
    <row r="6" spans="1:16" s="12" customFormat="1" ht="6" customHeight="1" x14ac:dyDescent="0.25">
      <c r="A6" s="11"/>
      <c r="C6" s="13"/>
      <c r="D6" s="13"/>
      <c r="F6" s="13"/>
      <c r="G6" s="13"/>
      <c r="I6" s="13"/>
      <c r="K6" s="14"/>
      <c r="M6" s="13"/>
    </row>
    <row r="7" spans="1:16" ht="17.100000000000001" customHeight="1" x14ac:dyDescent="0.25">
      <c r="C7" s="6" t="s">
        <v>92</v>
      </c>
      <c r="D7" s="6" t="s">
        <v>360</v>
      </c>
      <c r="F7" s="6" t="s">
        <v>86</v>
      </c>
      <c r="G7" s="6" t="s">
        <v>343</v>
      </c>
      <c r="I7" s="6" t="s">
        <v>359</v>
      </c>
      <c r="K7" s="7" t="s">
        <v>336</v>
      </c>
      <c r="M7" s="6" t="s">
        <v>82</v>
      </c>
    </row>
    <row r="8" spans="1:16" s="12" customFormat="1" ht="6" customHeight="1" x14ac:dyDescent="0.25">
      <c r="A8" s="11"/>
      <c r="C8" s="13"/>
      <c r="D8" s="13"/>
      <c r="F8" s="13"/>
      <c r="G8" s="13"/>
      <c r="I8" s="13"/>
      <c r="K8" s="14"/>
      <c r="M8" s="13"/>
    </row>
    <row r="9" spans="1:16" ht="17.100000000000001" customHeight="1" x14ac:dyDescent="0.25">
      <c r="C9" t="s">
        <v>43</v>
      </c>
      <c r="D9" s="95"/>
      <c r="E9" s="95"/>
      <c r="F9" s="95"/>
      <c r="G9" s="93">
        <v>0</v>
      </c>
      <c r="H9" s="96"/>
      <c r="I9" s="93">
        <v>0</v>
      </c>
      <c r="K9" s="58">
        <f t="shared" ref="K9:K39" si="0">SUM(G9:I9)</f>
        <v>0</v>
      </c>
      <c r="M9" s="95"/>
      <c r="N9" s="94">
        <v>0</v>
      </c>
      <c r="P9" s="72">
        <f>SUM(N9-K9)</f>
        <v>0</v>
      </c>
    </row>
    <row r="10" spans="1:16" ht="17.100000000000001" customHeight="1" x14ac:dyDescent="0.25">
      <c r="C10" t="s">
        <v>44</v>
      </c>
      <c r="D10" s="95"/>
      <c r="E10" s="95"/>
      <c r="F10" s="95"/>
      <c r="G10" s="93">
        <v>0</v>
      </c>
      <c r="H10" s="96"/>
      <c r="I10" s="93">
        <v>0</v>
      </c>
      <c r="K10" s="58">
        <f t="shared" si="0"/>
        <v>0</v>
      </c>
      <c r="M10" s="95"/>
      <c r="N10" s="94">
        <v>0</v>
      </c>
      <c r="P10" s="72">
        <f>SUM(N10-K10)</f>
        <v>0</v>
      </c>
    </row>
    <row r="11" spans="1:16" ht="17.100000000000001" customHeight="1" x14ac:dyDescent="0.25">
      <c r="C11" t="s">
        <v>45</v>
      </c>
      <c r="D11" s="95"/>
      <c r="E11" s="95"/>
      <c r="F11" s="95"/>
      <c r="G11" s="93">
        <v>0</v>
      </c>
      <c r="H11" s="96"/>
      <c r="I11" s="93">
        <v>0</v>
      </c>
      <c r="K11" s="58">
        <f t="shared" si="0"/>
        <v>0</v>
      </c>
      <c r="M11" s="95"/>
      <c r="N11" s="94">
        <v>0</v>
      </c>
      <c r="P11" s="72">
        <f>SUM(N11-K11)</f>
        <v>0</v>
      </c>
    </row>
    <row r="12" spans="1:16" ht="17.100000000000001" customHeight="1" x14ac:dyDescent="0.25">
      <c r="C12" t="s">
        <v>46</v>
      </c>
      <c r="D12" s="95"/>
      <c r="E12" s="95"/>
      <c r="F12" s="95"/>
      <c r="G12" s="93">
        <v>0</v>
      </c>
      <c r="H12" s="96"/>
      <c r="I12" s="93">
        <v>0</v>
      </c>
      <c r="K12" s="58">
        <f t="shared" si="0"/>
        <v>0</v>
      </c>
      <c r="M12" s="95"/>
      <c r="N12" s="94">
        <v>0</v>
      </c>
      <c r="P12" s="72">
        <f>SUM(N12-K12)</f>
        <v>0</v>
      </c>
    </row>
    <row r="13" spans="1:16" ht="17.100000000000001" customHeight="1" x14ac:dyDescent="0.25">
      <c r="C13" t="s">
        <v>47</v>
      </c>
      <c r="D13" s="95"/>
      <c r="E13" s="95"/>
      <c r="F13" s="95"/>
      <c r="G13" s="93">
        <v>0</v>
      </c>
      <c r="H13" s="96"/>
      <c r="I13" s="93">
        <v>0</v>
      </c>
      <c r="K13" s="58">
        <f t="shared" si="0"/>
        <v>0</v>
      </c>
      <c r="M13" s="95"/>
      <c r="N13" s="94">
        <v>0</v>
      </c>
      <c r="P13" s="72">
        <f>SUM(N13-K13)</f>
        <v>0</v>
      </c>
    </row>
    <row r="14" spans="1:16" ht="17.100000000000001" customHeight="1" x14ac:dyDescent="0.25">
      <c r="C14" t="s">
        <v>48</v>
      </c>
      <c r="D14" s="95"/>
      <c r="E14" s="95"/>
      <c r="F14" s="95"/>
      <c r="G14" s="93">
        <v>0</v>
      </c>
      <c r="H14" s="96"/>
      <c r="I14" s="93">
        <v>0</v>
      </c>
      <c r="K14" s="58">
        <f t="shared" si="0"/>
        <v>0</v>
      </c>
      <c r="M14" s="95"/>
      <c r="N14" s="94">
        <v>0</v>
      </c>
      <c r="P14" s="72">
        <f>SUM(N14-K14)</f>
        <v>0</v>
      </c>
    </row>
    <row r="15" spans="1:16" ht="17.100000000000001" customHeight="1" x14ac:dyDescent="0.25">
      <c r="C15" t="s">
        <v>49</v>
      </c>
      <c r="D15" s="95"/>
      <c r="E15" s="95"/>
      <c r="F15" s="95"/>
      <c r="G15" s="93">
        <v>0</v>
      </c>
      <c r="H15" s="96"/>
      <c r="I15" s="93">
        <v>0</v>
      </c>
      <c r="K15" s="58">
        <f t="shared" si="0"/>
        <v>0</v>
      </c>
      <c r="M15" s="95"/>
      <c r="N15" s="94">
        <v>0</v>
      </c>
      <c r="P15" s="72">
        <f>SUM(N15-K15)</f>
        <v>0</v>
      </c>
    </row>
    <row r="16" spans="1:16" ht="17.100000000000001" customHeight="1" x14ac:dyDescent="0.25">
      <c r="C16" t="s">
        <v>50</v>
      </c>
      <c r="D16" s="95"/>
      <c r="E16" s="95"/>
      <c r="F16" s="95"/>
      <c r="G16" s="93">
        <v>0</v>
      </c>
      <c r="H16" s="96"/>
      <c r="I16" s="93">
        <v>0</v>
      </c>
      <c r="K16" s="58">
        <f t="shared" si="0"/>
        <v>0</v>
      </c>
      <c r="M16" s="95"/>
      <c r="N16" s="94">
        <v>0</v>
      </c>
      <c r="P16" s="72">
        <f>SUM(N16-K16)</f>
        <v>0</v>
      </c>
    </row>
    <row r="17" spans="1:16" ht="17.100000000000001" customHeight="1" x14ac:dyDescent="0.25">
      <c r="C17" t="s">
        <v>51</v>
      </c>
      <c r="D17" s="95"/>
      <c r="E17" s="95"/>
      <c r="F17" s="95"/>
      <c r="G17" s="93">
        <v>0</v>
      </c>
      <c r="H17" s="96"/>
      <c r="I17" s="93">
        <v>0</v>
      </c>
      <c r="K17" s="58">
        <f t="shared" si="0"/>
        <v>0</v>
      </c>
      <c r="M17" s="95"/>
      <c r="N17" s="94">
        <v>0</v>
      </c>
      <c r="P17" s="72">
        <f>SUM(N17-K17)</f>
        <v>0</v>
      </c>
    </row>
    <row r="18" spans="1:16" ht="17.100000000000001" customHeight="1" x14ac:dyDescent="0.25">
      <c r="C18" t="s">
        <v>52</v>
      </c>
      <c r="D18" s="95"/>
      <c r="E18" s="95"/>
      <c r="F18" s="95"/>
      <c r="G18" s="93">
        <v>0</v>
      </c>
      <c r="H18" s="96"/>
      <c r="I18" s="93">
        <v>0</v>
      </c>
      <c r="K18" s="58">
        <f t="shared" si="0"/>
        <v>0</v>
      </c>
      <c r="M18" s="95"/>
      <c r="N18" s="94">
        <v>0</v>
      </c>
      <c r="P18" s="72">
        <f>SUM(N18-K18)</f>
        <v>0</v>
      </c>
    </row>
    <row r="19" spans="1:16" ht="17.100000000000001" customHeight="1" x14ac:dyDescent="0.25">
      <c r="C19" t="s">
        <v>53</v>
      </c>
      <c r="D19" s="95"/>
      <c r="E19" s="95"/>
      <c r="F19" s="95"/>
      <c r="G19" s="93">
        <v>0</v>
      </c>
      <c r="H19" s="96"/>
      <c r="I19" s="93">
        <v>0</v>
      </c>
      <c r="K19" s="58">
        <f t="shared" si="0"/>
        <v>0</v>
      </c>
      <c r="M19" s="95"/>
      <c r="N19" s="94">
        <v>0</v>
      </c>
      <c r="P19" s="72">
        <f>SUM(N19-K19)</f>
        <v>0</v>
      </c>
    </row>
    <row r="20" spans="1:16" ht="17.100000000000001" customHeight="1" x14ac:dyDescent="0.25">
      <c r="C20" t="s">
        <v>54</v>
      </c>
      <c r="D20" s="95"/>
      <c r="E20" s="95"/>
      <c r="F20" s="95"/>
      <c r="G20" s="93">
        <v>0</v>
      </c>
      <c r="H20" s="96"/>
      <c r="I20" s="93">
        <v>0</v>
      </c>
      <c r="K20" s="58">
        <f t="shared" si="0"/>
        <v>0</v>
      </c>
      <c r="M20" s="95"/>
      <c r="N20" s="94">
        <v>0</v>
      </c>
      <c r="P20" s="72">
        <f>SUM(N20-K20)</f>
        <v>0</v>
      </c>
    </row>
    <row r="21" spans="1:16" ht="17.100000000000001" customHeight="1" x14ac:dyDescent="0.25">
      <c r="C21" t="s">
        <v>55</v>
      </c>
      <c r="D21" s="95"/>
      <c r="E21" s="95"/>
      <c r="F21" s="95"/>
      <c r="G21" s="93">
        <v>0</v>
      </c>
      <c r="H21" s="96"/>
      <c r="I21" s="93">
        <v>0</v>
      </c>
      <c r="K21" s="58">
        <f t="shared" si="0"/>
        <v>0</v>
      </c>
      <c r="M21" s="95"/>
      <c r="N21" s="94">
        <v>0</v>
      </c>
      <c r="P21" s="72">
        <f>SUM(N21-K21)</f>
        <v>0</v>
      </c>
    </row>
    <row r="22" spans="1:16" ht="17.100000000000001" customHeight="1" x14ac:dyDescent="0.25">
      <c r="C22" t="s">
        <v>56</v>
      </c>
      <c r="D22" s="95"/>
      <c r="E22" s="95"/>
      <c r="F22" s="95"/>
      <c r="G22" s="93">
        <v>0</v>
      </c>
      <c r="H22" s="96"/>
      <c r="I22" s="93">
        <v>0</v>
      </c>
      <c r="K22" s="58">
        <f t="shared" si="0"/>
        <v>0</v>
      </c>
      <c r="M22" s="95"/>
      <c r="N22" s="94">
        <v>0</v>
      </c>
      <c r="P22" s="72">
        <f>SUM(N22-K22)</f>
        <v>0</v>
      </c>
    </row>
    <row r="23" spans="1:16" ht="17.100000000000001" customHeight="1" x14ac:dyDescent="0.25">
      <c r="C23" t="s">
        <v>57</v>
      </c>
      <c r="D23" s="95"/>
      <c r="E23" s="95"/>
      <c r="F23" s="95"/>
      <c r="G23" s="93">
        <v>0</v>
      </c>
      <c r="H23" s="96"/>
      <c r="I23" s="93">
        <v>0</v>
      </c>
      <c r="K23" s="58">
        <f t="shared" si="0"/>
        <v>0</v>
      </c>
      <c r="M23" s="95"/>
      <c r="N23" s="94">
        <v>0</v>
      </c>
      <c r="P23" s="72">
        <f>SUM(N23-K23)</f>
        <v>0</v>
      </c>
    </row>
    <row r="24" spans="1:16" ht="17.100000000000001" customHeight="1" x14ac:dyDescent="0.25">
      <c r="C24" t="s">
        <v>58</v>
      </c>
      <c r="D24" s="95"/>
      <c r="E24" s="95"/>
      <c r="F24" s="95"/>
      <c r="G24" s="93">
        <v>0</v>
      </c>
      <c r="H24" s="96"/>
      <c r="I24" s="93">
        <v>0</v>
      </c>
      <c r="K24" s="58">
        <f t="shared" si="0"/>
        <v>0</v>
      </c>
      <c r="M24" s="95"/>
      <c r="N24" s="94">
        <v>0</v>
      </c>
      <c r="P24" s="72">
        <f>SUM(N24-K24)</f>
        <v>0</v>
      </c>
    </row>
    <row r="25" spans="1:16" ht="17.100000000000001" customHeight="1" x14ac:dyDescent="0.25">
      <c r="C25" t="s">
        <v>59</v>
      </c>
      <c r="D25" s="95"/>
      <c r="E25" s="95"/>
      <c r="F25" s="95"/>
      <c r="G25" s="93">
        <v>0</v>
      </c>
      <c r="H25" s="96"/>
      <c r="I25" s="93">
        <v>0</v>
      </c>
      <c r="K25" s="58">
        <f t="shared" si="0"/>
        <v>0</v>
      </c>
      <c r="M25" s="95"/>
      <c r="N25" s="94">
        <v>0</v>
      </c>
      <c r="P25" s="72">
        <f>SUM(N25-K25)</f>
        <v>0</v>
      </c>
    </row>
    <row r="26" spans="1:16" ht="17.100000000000001" customHeight="1" x14ac:dyDescent="0.25">
      <c r="C26" t="s">
        <v>60</v>
      </c>
      <c r="D26" s="95"/>
      <c r="E26" s="95"/>
      <c r="F26" s="95"/>
      <c r="G26" s="93">
        <v>0</v>
      </c>
      <c r="H26" s="96"/>
      <c r="I26" s="93">
        <v>0</v>
      </c>
      <c r="K26" s="58">
        <f t="shared" si="0"/>
        <v>0</v>
      </c>
      <c r="M26" s="95"/>
      <c r="N26" s="94">
        <v>0</v>
      </c>
      <c r="P26" s="72">
        <f>SUM(N26-K26)</f>
        <v>0</v>
      </c>
    </row>
    <row r="27" spans="1:16" ht="17.100000000000001" customHeight="1" x14ac:dyDescent="0.25">
      <c r="C27" t="s">
        <v>61</v>
      </c>
      <c r="D27" s="95"/>
      <c r="E27" s="95"/>
      <c r="F27" s="95"/>
      <c r="G27" s="93">
        <v>0</v>
      </c>
      <c r="H27" s="96"/>
      <c r="I27" s="93">
        <v>0</v>
      </c>
      <c r="K27" s="58">
        <f t="shared" si="0"/>
        <v>0</v>
      </c>
      <c r="M27" s="95"/>
      <c r="N27" s="94">
        <v>0</v>
      </c>
      <c r="P27" s="72">
        <f>SUM(N27-K27)</f>
        <v>0</v>
      </c>
    </row>
    <row r="28" spans="1:16" ht="17.100000000000001" customHeight="1" x14ac:dyDescent="0.25">
      <c r="C28" t="s">
        <v>62</v>
      </c>
      <c r="D28" s="95"/>
      <c r="E28" s="95"/>
      <c r="F28" s="95"/>
      <c r="G28" s="93">
        <v>0</v>
      </c>
      <c r="H28" s="96"/>
      <c r="I28" s="93">
        <v>0</v>
      </c>
      <c r="K28" s="58">
        <f t="shared" si="0"/>
        <v>0</v>
      </c>
      <c r="M28" s="95"/>
      <c r="N28" s="94">
        <v>0</v>
      </c>
      <c r="P28" s="72">
        <f>SUM(N28-K28)</f>
        <v>0</v>
      </c>
    </row>
    <row r="29" spans="1:16" ht="17.100000000000001" customHeight="1" x14ac:dyDescent="0.25">
      <c r="A29" s="5"/>
      <c r="B29" s="5"/>
      <c r="C29" s="5" t="s">
        <v>63</v>
      </c>
      <c r="D29" s="96"/>
      <c r="E29" s="96"/>
      <c r="F29" s="97"/>
      <c r="G29" s="93">
        <v>0</v>
      </c>
      <c r="H29" s="96"/>
      <c r="I29" s="93">
        <v>0</v>
      </c>
      <c r="K29" s="58">
        <f t="shared" si="0"/>
        <v>0</v>
      </c>
      <c r="L29" s="5"/>
      <c r="M29" s="96"/>
      <c r="N29" s="94">
        <v>0</v>
      </c>
      <c r="P29" s="72">
        <f>SUM(N29-K29)</f>
        <v>0</v>
      </c>
    </row>
    <row r="30" spans="1:16" ht="17.100000000000001" customHeight="1" x14ac:dyDescent="0.25">
      <c r="C30" s="5" t="s">
        <v>64</v>
      </c>
      <c r="D30" s="96"/>
      <c r="E30" s="95"/>
      <c r="F30" s="95"/>
      <c r="G30" s="93">
        <v>0</v>
      </c>
      <c r="H30" s="96"/>
      <c r="I30" s="93">
        <v>0</v>
      </c>
      <c r="K30" s="58">
        <f t="shared" si="0"/>
        <v>0</v>
      </c>
      <c r="M30" s="95"/>
      <c r="N30" s="94">
        <v>0</v>
      </c>
      <c r="P30" s="72">
        <f>SUM(N30-K30)</f>
        <v>0</v>
      </c>
    </row>
    <row r="31" spans="1:16" ht="17.100000000000001" customHeight="1" x14ac:dyDescent="0.25">
      <c r="C31" s="5" t="s">
        <v>65</v>
      </c>
      <c r="D31" s="96"/>
      <c r="E31" s="95"/>
      <c r="F31" s="95"/>
      <c r="G31" s="93">
        <v>0</v>
      </c>
      <c r="H31" s="96"/>
      <c r="I31" s="93">
        <v>0</v>
      </c>
      <c r="K31" s="58">
        <f t="shared" si="0"/>
        <v>0</v>
      </c>
      <c r="M31" s="95"/>
      <c r="N31" s="94">
        <v>0</v>
      </c>
      <c r="P31" s="72">
        <f>SUM(N31-K31)</f>
        <v>0</v>
      </c>
    </row>
    <row r="32" spans="1:16" ht="17.100000000000001" customHeight="1" x14ac:dyDescent="0.25">
      <c r="C32" s="5" t="s">
        <v>66</v>
      </c>
      <c r="D32" s="96"/>
      <c r="E32" s="95"/>
      <c r="F32" s="95"/>
      <c r="G32" s="93">
        <v>0</v>
      </c>
      <c r="H32" s="96"/>
      <c r="I32" s="93">
        <v>0</v>
      </c>
      <c r="K32" s="58">
        <f t="shared" si="0"/>
        <v>0</v>
      </c>
      <c r="M32" s="95"/>
      <c r="N32" s="94">
        <v>0</v>
      </c>
      <c r="P32" s="72">
        <f>SUM(N32-K32)</f>
        <v>0</v>
      </c>
    </row>
    <row r="33" spans="1:16" ht="17.100000000000001" customHeight="1" x14ac:dyDescent="0.25">
      <c r="C33" s="5" t="s">
        <v>70</v>
      </c>
      <c r="D33" s="96"/>
      <c r="E33" s="95"/>
      <c r="F33" s="95"/>
      <c r="G33" s="93">
        <v>0</v>
      </c>
      <c r="H33" s="96"/>
      <c r="I33" s="93">
        <v>0</v>
      </c>
      <c r="K33" s="58">
        <f t="shared" si="0"/>
        <v>0</v>
      </c>
      <c r="M33" s="95"/>
      <c r="N33" s="94">
        <v>0</v>
      </c>
      <c r="P33" s="72">
        <f>SUM(N33-K33)</f>
        <v>0</v>
      </c>
    </row>
    <row r="34" spans="1:16" ht="17.100000000000001" customHeight="1" x14ac:dyDescent="0.25">
      <c r="C34" s="5" t="s">
        <v>67</v>
      </c>
      <c r="D34" s="96"/>
      <c r="E34" s="95"/>
      <c r="F34" s="95"/>
      <c r="G34" s="93">
        <v>0</v>
      </c>
      <c r="H34" s="96"/>
      <c r="I34" s="93">
        <v>0</v>
      </c>
      <c r="K34" s="58">
        <f t="shared" si="0"/>
        <v>0</v>
      </c>
      <c r="M34" s="95"/>
      <c r="N34" s="94">
        <v>0</v>
      </c>
      <c r="P34" s="72">
        <f>SUM(N34-K34)</f>
        <v>0</v>
      </c>
    </row>
    <row r="35" spans="1:16" ht="17.100000000000001" customHeight="1" x14ac:dyDescent="0.25">
      <c r="C35" s="5" t="s">
        <v>68</v>
      </c>
      <c r="D35" s="96"/>
      <c r="E35" s="95"/>
      <c r="F35" s="95"/>
      <c r="G35" s="93">
        <v>0</v>
      </c>
      <c r="H35" s="96"/>
      <c r="I35" s="93">
        <v>0</v>
      </c>
      <c r="K35" s="58">
        <f t="shared" si="0"/>
        <v>0</v>
      </c>
      <c r="M35" s="95"/>
      <c r="N35" s="94">
        <v>0</v>
      </c>
      <c r="P35" s="72">
        <f>SUM(N35-K35)</f>
        <v>0</v>
      </c>
    </row>
    <row r="36" spans="1:16" ht="17.100000000000001" customHeight="1" x14ac:dyDescent="0.25">
      <c r="C36" s="5" t="s">
        <v>69</v>
      </c>
      <c r="D36" s="96"/>
      <c r="E36" s="95"/>
      <c r="F36" s="95"/>
      <c r="G36" s="93">
        <v>0</v>
      </c>
      <c r="H36" s="96"/>
      <c r="I36" s="93">
        <v>0</v>
      </c>
      <c r="K36" s="58">
        <f t="shared" si="0"/>
        <v>0</v>
      </c>
      <c r="M36" s="95"/>
      <c r="N36" s="94">
        <v>0</v>
      </c>
      <c r="P36" s="72">
        <f>SUM(N36-K36)</f>
        <v>0</v>
      </c>
    </row>
    <row r="37" spans="1:16" ht="17.100000000000001" customHeight="1" x14ac:dyDescent="0.25">
      <c r="C37" s="5" t="s">
        <v>32</v>
      </c>
      <c r="D37" s="96"/>
      <c r="E37" s="95"/>
      <c r="F37" s="95"/>
      <c r="G37" s="93">
        <v>0</v>
      </c>
      <c r="H37" s="96"/>
      <c r="I37" s="93">
        <v>0</v>
      </c>
      <c r="K37" s="58">
        <f t="shared" si="0"/>
        <v>0</v>
      </c>
      <c r="M37" s="95"/>
      <c r="N37" s="94">
        <v>0</v>
      </c>
      <c r="P37" s="72">
        <f>SUM(N37-K37)</f>
        <v>0</v>
      </c>
    </row>
    <row r="38" spans="1:16" ht="17.100000000000001" customHeight="1" x14ac:dyDescent="0.25">
      <c r="C38" s="5" t="s">
        <v>32</v>
      </c>
      <c r="D38" s="96"/>
      <c r="E38" s="95"/>
      <c r="F38" s="95"/>
      <c r="G38" s="93">
        <v>0</v>
      </c>
      <c r="H38" s="96"/>
      <c r="I38" s="93">
        <v>0</v>
      </c>
      <c r="K38" s="58">
        <f t="shared" si="0"/>
        <v>0</v>
      </c>
      <c r="M38" s="95"/>
      <c r="N38" s="94">
        <v>0</v>
      </c>
      <c r="P38" s="72">
        <f>SUM(N38-K38)</f>
        <v>0</v>
      </c>
    </row>
    <row r="39" spans="1:16" ht="17.100000000000001" customHeight="1" x14ac:dyDescent="0.25">
      <c r="C39" s="5" t="s">
        <v>32</v>
      </c>
      <c r="D39" s="96"/>
      <c r="E39" s="95"/>
      <c r="F39" s="95"/>
      <c r="G39" s="93">
        <v>0</v>
      </c>
      <c r="H39" s="96"/>
      <c r="I39" s="93">
        <v>0</v>
      </c>
      <c r="K39" s="58">
        <f t="shared" si="0"/>
        <v>0</v>
      </c>
      <c r="M39" s="95"/>
      <c r="N39" s="94">
        <v>0</v>
      </c>
      <c r="P39" s="72">
        <f>SUM(N39-K39)</f>
        <v>0</v>
      </c>
    </row>
    <row r="40" spans="1:16" ht="17.100000000000001" customHeight="1" x14ac:dyDescent="0.25">
      <c r="D40" s="95"/>
      <c r="E40" s="95"/>
      <c r="F40" s="95"/>
      <c r="G40" s="95"/>
      <c r="H40" s="95"/>
      <c r="I40" s="95"/>
      <c r="M40" s="95"/>
      <c r="N40" s="94"/>
      <c r="P40" s="74"/>
    </row>
    <row r="41" spans="1:16" ht="17.100000000000001" customHeight="1" x14ac:dyDescent="0.25">
      <c r="C41" t="s">
        <v>71</v>
      </c>
      <c r="D41" s="95"/>
      <c r="E41" s="95"/>
      <c r="F41" s="95"/>
      <c r="G41" s="93">
        <v>0</v>
      </c>
      <c r="H41" s="96"/>
      <c r="I41" s="93">
        <v>0</v>
      </c>
      <c r="K41" s="58">
        <f>SUM(G41:I41)</f>
        <v>0</v>
      </c>
      <c r="M41" s="95"/>
      <c r="N41" s="94">
        <v>0</v>
      </c>
      <c r="P41" s="72">
        <f>SUM(N41-K41)</f>
        <v>0</v>
      </c>
    </row>
    <row r="42" spans="1:16" ht="17.100000000000001" customHeight="1" x14ac:dyDescent="0.25">
      <c r="C42" t="s">
        <v>73</v>
      </c>
      <c r="D42" s="95"/>
      <c r="E42" s="95"/>
      <c r="F42" s="95"/>
      <c r="G42" s="93">
        <v>0</v>
      </c>
      <c r="H42" s="96"/>
      <c r="I42" s="93">
        <v>0</v>
      </c>
      <c r="K42" s="58">
        <f>SUM(G42:I42)</f>
        <v>0</v>
      </c>
      <c r="M42" s="95"/>
      <c r="N42" s="94">
        <v>0</v>
      </c>
      <c r="P42" s="72">
        <f>SUM(N42-K42)</f>
        <v>0</v>
      </c>
    </row>
    <row r="43" spans="1:16" ht="17.100000000000001" customHeight="1" x14ac:dyDescent="0.25">
      <c r="C43" t="s">
        <v>72</v>
      </c>
      <c r="D43" s="95"/>
      <c r="E43" s="95"/>
      <c r="F43" s="95"/>
      <c r="G43" s="93">
        <v>0</v>
      </c>
      <c r="H43" s="96"/>
      <c r="I43" s="93">
        <v>0</v>
      </c>
      <c r="K43" s="58">
        <f>SUM(G43:I43)</f>
        <v>0</v>
      </c>
      <c r="M43" s="95"/>
      <c r="N43" s="94">
        <v>0</v>
      </c>
      <c r="P43" s="72">
        <f>SUM(N43-K43)</f>
        <v>0</v>
      </c>
    </row>
    <row r="46" spans="1:16" s="8" customFormat="1" ht="13.8" x14ac:dyDescent="0.25">
      <c r="A46" s="40"/>
      <c r="B46" s="41"/>
      <c r="C46" s="42" t="s">
        <v>75</v>
      </c>
      <c r="D46" s="41"/>
      <c r="E46" s="41"/>
      <c r="F46" s="41"/>
      <c r="G46" s="41"/>
      <c r="H46" s="41"/>
      <c r="I46" s="41"/>
      <c r="J46" s="41"/>
      <c r="K46" s="44">
        <f>SUM(K9:K43)</f>
        <v>0</v>
      </c>
      <c r="N46" s="65">
        <f>SUM(N9:N43)</f>
        <v>0</v>
      </c>
      <c r="P46" s="65">
        <f>SUM(P9:P43)</f>
        <v>0</v>
      </c>
    </row>
    <row r="50" spans="3:11" x14ac:dyDescent="0.25">
      <c r="C50" s="1"/>
      <c r="D50" s="1"/>
      <c r="F50" s="4"/>
      <c r="G50" s="4"/>
      <c r="I50" s="4"/>
      <c r="K50" s="4"/>
    </row>
  </sheetData>
  <sheetProtection algorithmName="SHA-512" hashValue="60/uB7yrwrd0BAelWWR4xpZMcb+YwoQI7elC2FmPFML72yWKccWenvdkRvf7B4aDNZ5bmPsPUSGMHhuglfh1hw==" saltValue="SG9I/+qMsykpdsJtd+CHNA==" spinCount="100000" sheet="1" objects="1" scenarios="1" selectLockedCells="1"/>
  <mergeCells count="1">
    <mergeCell ref="B3:C3"/>
  </mergeCells>
  <phoneticPr fontId="5" type="noConversion"/>
  <hyperlinks>
    <hyperlink ref="B3" r:id="rId1" display="refer to specification plan: page 13"/>
    <hyperlink ref="F1" location="'Home Specs'!A1" display="return to home specs"/>
    <hyperlink ref="B3:C3" r:id="rId2" display="refer to specification plan: page 10"/>
  </hyperlinks>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workbookViewId="0">
      <selection activeCell="F1" sqref="F1"/>
    </sheetView>
  </sheetViews>
  <sheetFormatPr defaultRowHeight="13.2" x14ac:dyDescent="0.25"/>
  <cols>
    <col min="1" max="1" width="2.109375" customWidth="1"/>
    <col min="2" max="2" width="1.77734375" customWidth="1"/>
    <col min="3" max="3" width="27.109375" customWidth="1"/>
    <col min="4" max="4" width="20.6640625" customWidth="1"/>
    <col min="5" max="5" width="1.77734375" customWidth="1"/>
    <col min="6" max="6" width="24.6640625" customWidth="1"/>
    <col min="7" max="7" width="13.88671875" customWidth="1"/>
    <col min="8" max="8" width="1.77734375" customWidth="1"/>
    <col min="9" max="9" width="14.44140625" customWidth="1"/>
    <col min="10" max="10" width="1.77734375" customWidth="1"/>
    <col min="11" max="11" width="15.6640625" customWidth="1"/>
    <col min="12" max="12" width="1.77734375" customWidth="1"/>
    <col min="13" max="13" width="28.6640625" customWidth="1"/>
    <col min="14" max="14" width="12.77734375" customWidth="1"/>
    <col min="15" max="15" width="1.77734375" customWidth="1"/>
    <col min="16" max="16" width="12.77734375" customWidth="1"/>
  </cols>
  <sheetData>
    <row r="1" spans="1:16" s="37" customFormat="1" ht="31.5" customHeight="1" x14ac:dyDescent="0.4">
      <c r="A1" s="35"/>
      <c r="B1" s="36" t="s">
        <v>87</v>
      </c>
      <c r="F1" s="101" t="s">
        <v>292</v>
      </c>
      <c r="G1" s="38"/>
      <c r="I1" s="38"/>
    </row>
    <row r="3" spans="1:16" x14ac:dyDescent="0.25">
      <c r="B3" s="102" t="s">
        <v>177</v>
      </c>
      <c r="C3" s="103"/>
    </row>
    <row r="5" spans="1:16" ht="13.8" x14ac:dyDescent="0.25">
      <c r="A5" s="28"/>
      <c r="C5" s="2" t="s">
        <v>79</v>
      </c>
      <c r="D5" s="2" t="s">
        <v>78</v>
      </c>
      <c r="E5" s="3"/>
      <c r="F5" s="2" t="s">
        <v>88</v>
      </c>
      <c r="G5" s="2" t="s">
        <v>324</v>
      </c>
      <c r="H5" s="3"/>
      <c r="I5" s="2" t="s">
        <v>328</v>
      </c>
      <c r="J5" s="3"/>
      <c r="K5" s="2" t="s">
        <v>330</v>
      </c>
      <c r="L5" s="3"/>
      <c r="M5" s="2" t="s">
        <v>10</v>
      </c>
      <c r="N5" s="67" t="s">
        <v>357</v>
      </c>
      <c r="O5" s="66"/>
      <c r="P5" s="67" t="s">
        <v>356</v>
      </c>
    </row>
    <row r="6" spans="1:16" s="12" customFormat="1" ht="6" customHeight="1" x14ac:dyDescent="0.25">
      <c r="A6" s="11"/>
      <c r="C6" s="13"/>
      <c r="D6" s="13"/>
      <c r="F6" s="13"/>
      <c r="G6" s="13"/>
      <c r="I6" s="13"/>
      <c r="K6" s="14"/>
      <c r="M6" s="13"/>
    </row>
    <row r="7" spans="1:16" ht="17.100000000000001" customHeight="1" x14ac:dyDescent="0.25">
      <c r="C7" s="6" t="s">
        <v>91</v>
      </c>
      <c r="D7" s="6" t="s">
        <v>90</v>
      </c>
      <c r="F7" s="6" t="s">
        <v>89</v>
      </c>
      <c r="G7" s="6" t="s">
        <v>342</v>
      </c>
      <c r="I7" s="6" t="s">
        <v>359</v>
      </c>
      <c r="K7" s="7" t="s">
        <v>336</v>
      </c>
      <c r="M7" s="6" t="s">
        <v>82</v>
      </c>
    </row>
    <row r="8" spans="1:16" s="12" customFormat="1" ht="6" customHeight="1" x14ac:dyDescent="0.25">
      <c r="A8" s="11"/>
      <c r="C8" s="13"/>
      <c r="D8" s="13"/>
      <c r="F8" s="13"/>
      <c r="G8" s="13"/>
      <c r="I8" s="13"/>
      <c r="K8" s="14"/>
      <c r="M8" s="13"/>
    </row>
    <row r="9" spans="1:16" ht="17.100000000000001" customHeight="1" x14ac:dyDescent="0.25">
      <c r="C9" t="s">
        <v>43</v>
      </c>
      <c r="D9" s="95"/>
      <c r="E9" s="95"/>
      <c r="F9" s="95"/>
      <c r="G9" s="93">
        <v>0</v>
      </c>
      <c r="H9" s="96"/>
      <c r="I9" s="93">
        <v>0</v>
      </c>
      <c r="K9" s="58">
        <f t="shared" ref="K9:K39" si="0">SUM(G9:I9)</f>
        <v>0</v>
      </c>
      <c r="M9" s="95"/>
      <c r="N9" s="94">
        <v>0</v>
      </c>
      <c r="P9" s="72">
        <f>SUM(N9-K9)</f>
        <v>0</v>
      </c>
    </row>
    <row r="10" spans="1:16" ht="17.100000000000001" customHeight="1" x14ac:dyDescent="0.25">
      <c r="C10" t="s">
        <v>44</v>
      </c>
      <c r="D10" s="95"/>
      <c r="E10" s="95"/>
      <c r="F10" s="95"/>
      <c r="G10" s="93">
        <v>0</v>
      </c>
      <c r="H10" s="96"/>
      <c r="I10" s="93">
        <v>0</v>
      </c>
      <c r="K10" s="58">
        <f t="shared" si="0"/>
        <v>0</v>
      </c>
      <c r="M10" s="95"/>
      <c r="N10" s="94">
        <v>0</v>
      </c>
      <c r="P10" s="72">
        <f>SUM(N10-K10)</f>
        <v>0</v>
      </c>
    </row>
    <row r="11" spans="1:16" ht="17.100000000000001" customHeight="1" x14ac:dyDescent="0.25">
      <c r="C11" t="s">
        <v>45</v>
      </c>
      <c r="D11" s="95"/>
      <c r="E11" s="95"/>
      <c r="F11" s="95"/>
      <c r="G11" s="93">
        <v>0</v>
      </c>
      <c r="H11" s="96"/>
      <c r="I11" s="93">
        <v>0</v>
      </c>
      <c r="K11" s="58">
        <f t="shared" si="0"/>
        <v>0</v>
      </c>
      <c r="M11" s="95"/>
      <c r="N11" s="94">
        <v>0</v>
      </c>
      <c r="P11" s="72">
        <f>SUM(N11-K11)</f>
        <v>0</v>
      </c>
    </row>
    <row r="12" spans="1:16" ht="17.100000000000001" customHeight="1" x14ac:dyDescent="0.25">
      <c r="C12" t="s">
        <v>46</v>
      </c>
      <c r="D12" s="95"/>
      <c r="E12" s="95"/>
      <c r="F12" s="95"/>
      <c r="G12" s="93">
        <v>0</v>
      </c>
      <c r="H12" s="96"/>
      <c r="I12" s="93">
        <v>0</v>
      </c>
      <c r="K12" s="58">
        <f t="shared" si="0"/>
        <v>0</v>
      </c>
      <c r="M12" s="95"/>
      <c r="N12" s="94">
        <v>0</v>
      </c>
      <c r="P12" s="72">
        <f>SUM(N12-K12)</f>
        <v>0</v>
      </c>
    </row>
    <row r="13" spans="1:16" ht="17.100000000000001" customHeight="1" x14ac:dyDescent="0.25">
      <c r="C13" t="s">
        <v>47</v>
      </c>
      <c r="D13" s="95"/>
      <c r="E13" s="95"/>
      <c r="F13" s="95"/>
      <c r="G13" s="93">
        <v>0</v>
      </c>
      <c r="H13" s="96"/>
      <c r="I13" s="93">
        <v>0</v>
      </c>
      <c r="K13" s="58">
        <f t="shared" si="0"/>
        <v>0</v>
      </c>
      <c r="M13" s="95"/>
      <c r="N13" s="94">
        <v>0</v>
      </c>
      <c r="P13" s="72">
        <f>SUM(N13-K13)</f>
        <v>0</v>
      </c>
    </row>
    <row r="14" spans="1:16" ht="17.100000000000001" customHeight="1" x14ac:dyDescent="0.25">
      <c r="C14" t="s">
        <v>48</v>
      </c>
      <c r="D14" s="95"/>
      <c r="E14" s="95"/>
      <c r="F14" s="95"/>
      <c r="G14" s="93">
        <v>0</v>
      </c>
      <c r="H14" s="96"/>
      <c r="I14" s="93">
        <v>0</v>
      </c>
      <c r="K14" s="58">
        <f t="shared" si="0"/>
        <v>0</v>
      </c>
      <c r="M14" s="95"/>
      <c r="N14" s="94">
        <v>0</v>
      </c>
      <c r="P14" s="72">
        <f>SUM(N14-K14)</f>
        <v>0</v>
      </c>
    </row>
    <row r="15" spans="1:16" ht="17.100000000000001" customHeight="1" x14ac:dyDescent="0.25">
      <c r="C15" t="s">
        <v>49</v>
      </c>
      <c r="D15" s="95"/>
      <c r="E15" s="95"/>
      <c r="F15" s="95"/>
      <c r="G15" s="93">
        <v>0</v>
      </c>
      <c r="H15" s="96"/>
      <c r="I15" s="93">
        <v>0</v>
      </c>
      <c r="K15" s="58">
        <f t="shared" si="0"/>
        <v>0</v>
      </c>
      <c r="M15" s="95"/>
      <c r="N15" s="94">
        <v>0</v>
      </c>
      <c r="P15" s="72">
        <f>SUM(N15-K15)</f>
        <v>0</v>
      </c>
    </row>
    <row r="16" spans="1:16" ht="17.100000000000001" customHeight="1" x14ac:dyDescent="0.25">
      <c r="C16" t="s">
        <v>50</v>
      </c>
      <c r="D16" s="95"/>
      <c r="E16" s="95"/>
      <c r="F16" s="95"/>
      <c r="G16" s="93">
        <v>0</v>
      </c>
      <c r="H16" s="96"/>
      <c r="I16" s="93">
        <v>0</v>
      </c>
      <c r="K16" s="58">
        <f t="shared" si="0"/>
        <v>0</v>
      </c>
      <c r="M16" s="95"/>
      <c r="N16" s="94">
        <v>0</v>
      </c>
      <c r="P16" s="72">
        <f>SUM(N16-K16)</f>
        <v>0</v>
      </c>
    </row>
    <row r="17" spans="1:16" ht="17.100000000000001" customHeight="1" x14ac:dyDescent="0.25">
      <c r="C17" t="s">
        <v>51</v>
      </c>
      <c r="D17" s="95"/>
      <c r="E17" s="95"/>
      <c r="F17" s="95"/>
      <c r="G17" s="93">
        <v>0</v>
      </c>
      <c r="H17" s="96"/>
      <c r="I17" s="93">
        <v>0</v>
      </c>
      <c r="K17" s="58">
        <f t="shared" si="0"/>
        <v>0</v>
      </c>
      <c r="M17" s="95"/>
      <c r="N17" s="94">
        <v>0</v>
      </c>
      <c r="P17" s="72">
        <f>SUM(N17-K17)</f>
        <v>0</v>
      </c>
    </row>
    <row r="18" spans="1:16" ht="17.100000000000001" customHeight="1" x14ac:dyDescent="0.25">
      <c r="C18" t="s">
        <v>52</v>
      </c>
      <c r="D18" s="95"/>
      <c r="E18" s="95"/>
      <c r="F18" s="95"/>
      <c r="G18" s="93">
        <v>0</v>
      </c>
      <c r="H18" s="96"/>
      <c r="I18" s="93">
        <v>0</v>
      </c>
      <c r="K18" s="58">
        <f t="shared" si="0"/>
        <v>0</v>
      </c>
      <c r="M18" s="95"/>
      <c r="N18" s="94">
        <v>0</v>
      </c>
      <c r="P18" s="72">
        <f>SUM(N18-K18)</f>
        <v>0</v>
      </c>
    </row>
    <row r="19" spans="1:16" ht="17.100000000000001" customHeight="1" x14ac:dyDescent="0.25">
      <c r="C19" t="s">
        <v>53</v>
      </c>
      <c r="D19" s="95"/>
      <c r="E19" s="95"/>
      <c r="F19" s="95"/>
      <c r="G19" s="93">
        <v>0</v>
      </c>
      <c r="H19" s="96"/>
      <c r="I19" s="93">
        <v>0</v>
      </c>
      <c r="K19" s="58">
        <f t="shared" si="0"/>
        <v>0</v>
      </c>
      <c r="M19" s="95"/>
      <c r="N19" s="94">
        <v>0</v>
      </c>
      <c r="P19" s="72">
        <f>SUM(N19-K19)</f>
        <v>0</v>
      </c>
    </row>
    <row r="20" spans="1:16" ht="17.100000000000001" customHeight="1" x14ac:dyDescent="0.25">
      <c r="C20" t="s">
        <v>54</v>
      </c>
      <c r="D20" s="95"/>
      <c r="E20" s="95"/>
      <c r="F20" s="95"/>
      <c r="G20" s="93">
        <v>0</v>
      </c>
      <c r="H20" s="96"/>
      <c r="I20" s="93">
        <v>0</v>
      </c>
      <c r="K20" s="58">
        <f t="shared" si="0"/>
        <v>0</v>
      </c>
      <c r="M20" s="95"/>
      <c r="N20" s="94">
        <v>0</v>
      </c>
      <c r="P20" s="72">
        <f>SUM(N20-K20)</f>
        <v>0</v>
      </c>
    </row>
    <row r="21" spans="1:16" ht="17.100000000000001" customHeight="1" x14ac:dyDescent="0.25">
      <c r="C21" t="s">
        <v>55</v>
      </c>
      <c r="D21" s="95"/>
      <c r="E21" s="95"/>
      <c r="F21" s="95"/>
      <c r="G21" s="93">
        <v>0</v>
      </c>
      <c r="H21" s="96"/>
      <c r="I21" s="93">
        <v>0</v>
      </c>
      <c r="K21" s="58">
        <f t="shared" si="0"/>
        <v>0</v>
      </c>
      <c r="M21" s="95"/>
      <c r="N21" s="94">
        <v>0</v>
      </c>
      <c r="P21" s="72">
        <f>SUM(N21-K21)</f>
        <v>0</v>
      </c>
    </row>
    <row r="22" spans="1:16" ht="17.100000000000001" customHeight="1" x14ac:dyDescent="0.25">
      <c r="C22" t="s">
        <v>56</v>
      </c>
      <c r="D22" s="95"/>
      <c r="E22" s="95"/>
      <c r="F22" s="95"/>
      <c r="G22" s="93">
        <v>0</v>
      </c>
      <c r="H22" s="96"/>
      <c r="I22" s="93">
        <v>0</v>
      </c>
      <c r="K22" s="58">
        <f t="shared" si="0"/>
        <v>0</v>
      </c>
      <c r="M22" s="95"/>
      <c r="N22" s="94">
        <v>0</v>
      </c>
      <c r="P22" s="72">
        <f>SUM(N22-K22)</f>
        <v>0</v>
      </c>
    </row>
    <row r="23" spans="1:16" ht="17.100000000000001" customHeight="1" x14ac:dyDescent="0.25">
      <c r="C23" t="s">
        <v>57</v>
      </c>
      <c r="D23" s="95"/>
      <c r="E23" s="95"/>
      <c r="F23" s="95"/>
      <c r="G23" s="93">
        <v>0</v>
      </c>
      <c r="H23" s="96"/>
      <c r="I23" s="93">
        <v>0</v>
      </c>
      <c r="K23" s="58">
        <f t="shared" si="0"/>
        <v>0</v>
      </c>
      <c r="M23" s="95"/>
      <c r="N23" s="94">
        <v>0</v>
      </c>
      <c r="P23" s="72">
        <f>SUM(N23-K23)</f>
        <v>0</v>
      </c>
    </row>
    <row r="24" spans="1:16" ht="17.100000000000001" customHeight="1" x14ac:dyDescent="0.25">
      <c r="C24" t="s">
        <v>58</v>
      </c>
      <c r="D24" s="95"/>
      <c r="E24" s="95"/>
      <c r="F24" s="95"/>
      <c r="G24" s="93">
        <v>0</v>
      </c>
      <c r="H24" s="96"/>
      <c r="I24" s="93">
        <v>0</v>
      </c>
      <c r="K24" s="58">
        <f t="shared" si="0"/>
        <v>0</v>
      </c>
      <c r="M24" s="95"/>
      <c r="N24" s="94">
        <v>0</v>
      </c>
      <c r="P24" s="72">
        <f>SUM(N24-K24)</f>
        <v>0</v>
      </c>
    </row>
    <row r="25" spans="1:16" ht="17.100000000000001" customHeight="1" x14ac:dyDescent="0.25">
      <c r="C25" t="s">
        <v>59</v>
      </c>
      <c r="D25" s="95"/>
      <c r="E25" s="95"/>
      <c r="F25" s="95"/>
      <c r="G25" s="93">
        <v>0</v>
      </c>
      <c r="H25" s="96"/>
      <c r="I25" s="93">
        <v>0</v>
      </c>
      <c r="K25" s="58">
        <f t="shared" si="0"/>
        <v>0</v>
      </c>
      <c r="M25" s="95"/>
      <c r="N25" s="94">
        <v>0</v>
      </c>
      <c r="P25" s="72">
        <f>SUM(N25-K25)</f>
        <v>0</v>
      </c>
    </row>
    <row r="26" spans="1:16" ht="17.100000000000001" customHeight="1" x14ac:dyDescent="0.25">
      <c r="C26" t="s">
        <v>60</v>
      </c>
      <c r="D26" s="95"/>
      <c r="E26" s="95"/>
      <c r="F26" s="95"/>
      <c r="G26" s="93">
        <v>0</v>
      </c>
      <c r="H26" s="96"/>
      <c r="I26" s="93">
        <v>0</v>
      </c>
      <c r="K26" s="58">
        <f t="shared" si="0"/>
        <v>0</v>
      </c>
      <c r="M26" s="95"/>
      <c r="N26" s="94">
        <v>0</v>
      </c>
      <c r="P26" s="72">
        <f>SUM(N26-K26)</f>
        <v>0</v>
      </c>
    </row>
    <row r="27" spans="1:16" ht="17.100000000000001" customHeight="1" x14ac:dyDescent="0.25">
      <c r="C27" t="s">
        <v>61</v>
      </c>
      <c r="D27" s="95"/>
      <c r="E27" s="95"/>
      <c r="F27" s="95"/>
      <c r="G27" s="93">
        <v>0</v>
      </c>
      <c r="H27" s="96"/>
      <c r="I27" s="93">
        <v>0</v>
      </c>
      <c r="K27" s="58">
        <f t="shared" si="0"/>
        <v>0</v>
      </c>
      <c r="M27" s="95"/>
      <c r="N27" s="94">
        <v>0</v>
      </c>
      <c r="P27" s="72">
        <f>SUM(N27-K27)</f>
        <v>0</v>
      </c>
    </row>
    <row r="28" spans="1:16" ht="17.100000000000001" customHeight="1" x14ac:dyDescent="0.25">
      <c r="C28" t="s">
        <v>62</v>
      </c>
      <c r="D28" s="95"/>
      <c r="E28" s="95"/>
      <c r="F28" s="95"/>
      <c r="G28" s="93">
        <v>0</v>
      </c>
      <c r="H28" s="96"/>
      <c r="I28" s="93">
        <v>0</v>
      </c>
      <c r="K28" s="58">
        <f t="shared" si="0"/>
        <v>0</v>
      </c>
      <c r="M28" s="95"/>
      <c r="N28" s="94">
        <v>0</v>
      </c>
      <c r="P28" s="72">
        <f>SUM(N28-K28)</f>
        <v>0</v>
      </c>
    </row>
    <row r="29" spans="1:16" ht="17.100000000000001" customHeight="1" x14ac:dyDescent="0.25">
      <c r="A29" s="5"/>
      <c r="B29" s="5"/>
      <c r="C29" s="5" t="s">
        <v>63</v>
      </c>
      <c r="D29" s="96"/>
      <c r="E29" s="96"/>
      <c r="F29" s="97"/>
      <c r="G29" s="93">
        <v>0</v>
      </c>
      <c r="H29" s="96"/>
      <c r="I29" s="93">
        <v>0</v>
      </c>
      <c r="K29" s="58">
        <f t="shared" si="0"/>
        <v>0</v>
      </c>
      <c r="L29" s="5"/>
      <c r="M29" s="96"/>
      <c r="N29" s="94">
        <v>0</v>
      </c>
      <c r="P29" s="72">
        <f>SUM(N29-K29)</f>
        <v>0</v>
      </c>
    </row>
    <row r="30" spans="1:16" ht="17.100000000000001" customHeight="1" x14ac:dyDescent="0.25">
      <c r="C30" s="5" t="s">
        <v>64</v>
      </c>
      <c r="D30" s="96"/>
      <c r="E30" s="95"/>
      <c r="F30" s="95"/>
      <c r="G30" s="93">
        <v>0</v>
      </c>
      <c r="H30" s="96"/>
      <c r="I30" s="93">
        <v>0</v>
      </c>
      <c r="K30" s="58">
        <f t="shared" si="0"/>
        <v>0</v>
      </c>
      <c r="M30" s="95"/>
      <c r="N30" s="94">
        <v>0</v>
      </c>
      <c r="P30" s="72">
        <f>SUM(N30-K30)</f>
        <v>0</v>
      </c>
    </row>
    <row r="31" spans="1:16" ht="17.100000000000001" customHeight="1" x14ac:dyDescent="0.25">
      <c r="C31" s="5" t="s">
        <v>65</v>
      </c>
      <c r="D31" s="96"/>
      <c r="E31" s="95"/>
      <c r="F31" s="95"/>
      <c r="G31" s="93">
        <v>0</v>
      </c>
      <c r="H31" s="96"/>
      <c r="I31" s="93">
        <v>0</v>
      </c>
      <c r="K31" s="58">
        <f t="shared" si="0"/>
        <v>0</v>
      </c>
      <c r="M31" s="95"/>
      <c r="N31" s="94">
        <v>0</v>
      </c>
      <c r="P31" s="72">
        <f>SUM(N31-K31)</f>
        <v>0</v>
      </c>
    </row>
    <row r="32" spans="1:16" ht="17.100000000000001" customHeight="1" x14ac:dyDescent="0.25">
      <c r="C32" s="5" t="s">
        <v>66</v>
      </c>
      <c r="D32" s="96"/>
      <c r="E32" s="95"/>
      <c r="F32" s="95"/>
      <c r="G32" s="93">
        <v>0</v>
      </c>
      <c r="H32" s="96"/>
      <c r="I32" s="93">
        <v>0</v>
      </c>
      <c r="K32" s="58">
        <f t="shared" si="0"/>
        <v>0</v>
      </c>
      <c r="M32" s="95"/>
      <c r="N32" s="94">
        <v>0</v>
      </c>
      <c r="P32" s="72">
        <f>SUM(N32-K32)</f>
        <v>0</v>
      </c>
    </row>
    <row r="33" spans="1:16" ht="17.100000000000001" customHeight="1" x14ac:dyDescent="0.25">
      <c r="C33" s="5" t="s">
        <v>70</v>
      </c>
      <c r="D33" s="96"/>
      <c r="E33" s="95"/>
      <c r="F33" s="95"/>
      <c r="G33" s="93">
        <v>0</v>
      </c>
      <c r="H33" s="96"/>
      <c r="I33" s="93">
        <v>0</v>
      </c>
      <c r="K33" s="58">
        <f t="shared" si="0"/>
        <v>0</v>
      </c>
      <c r="M33" s="95"/>
      <c r="N33" s="94">
        <v>0</v>
      </c>
      <c r="P33" s="72">
        <f>SUM(N33-K33)</f>
        <v>0</v>
      </c>
    </row>
    <row r="34" spans="1:16" ht="17.100000000000001" customHeight="1" x14ac:dyDescent="0.25">
      <c r="C34" s="5" t="s">
        <v>67</v>
      </c>
      <c r="D34" s="96"/>
      <c r="E34" s="95"/>
      <c r="F34" s="95"/>
      <c r="G34" s="93">
        <v>0</v>
      </c>
      <c r="H34" s="96"/>
      <c r="I34" s="93">
        <v>0</v>
      </c>
      <c r="K34" s="58">
        <f t="shared" si="0"/>
        <v>0</v>
      </c>
      <c r="M34" s="95"/>
      <c r="N34" s="94">
        <v>0</v>
      </c>
      <c r="P34" s="72">
        <f>SUM(N34-K34)</f>
        <v>0</v>
      </c>
    </row>
    <row r="35" spans="1:16" ht="17.100000000000001" customHeight="1" x14ac:dyDescent="0.25">
      <c r="C35" s="5" t="s">
        <v>68</v>
      </c>
      <c r="D35" s="96"/>
      <c r="E35" s="95"/>
      <c r="F35" s="95"/>
      <c r="G35" s="93">
        <v>0</v>
      </c>
      <c r="H35" s="96"/>
      <c r="I35" s="93">
        <v>0</v>
      </c>
      <c r="K35" s="58">
        <f t="shared" si="0"/>
        <v>0</v>
      </c>
      <c r="M35" s="95"/>
      <c r="N35" s="94">
        <v>0</v>
      </c>
      <c r="P35" s="72">
        <f>SUM(N35-K35)</f>
        <v>0</v>
      </c>
    </row>
    <row r="36" spans="1:16" ht="17.100000000000001" customHeight="1" x14ac:dyDescent="0.25">
      <c r="C36" s="5" t="s">
        <v>69</v>
      </c>
      <c r="D36" s="96"/>
      <c r="E36" s="95"/>
      <c r="F36" s="95"/>
      <c r="G36" s="93">
        <v>0</v>
      </c>
      <c r="H36" s="96"/>
      <c r="I36" s="93">
        <v>0</v>
      </c>
      <c r="K36" s="58">
        <f t="shared" si="0"/>
        <v>0</v>
      </c>
      <c r="M36" s="95"/>
      <c r="N36" s="94">
        <v>0</v>
      </c>
      <c r="P36" s="72">
        <f>SUM(N36-K36)</f>
        <v>0</v>
      </c>
    </row>
    <row r="37" spans="1:16" ht="17.100000000000001" customHeight="1" x14ac:dyDescent="0.25">
      <c r="C37" s="5" t="s">
        <v>32</v>
      </c>
      <c r="D37" s="96"/>
      <c r="E37" s="95"/>
      <c r="F37" s="95"/>
      <c r="G37" s="93">
        <v>0</v>
      </c>
      <c r="H37" s="96"/>
      <c r="I37" s="93">
        <v>0</v>
      </c>
      <c r="K37" s="58">
        <f t="shared" si="0"/>
        <v>0</v>
      </c>
      <c r="M37" s="95"/>
      <c r="N37" s="94">
        <v>0</v>
      </c>
      <c r="P37" s="72">
        <f>SUM(N37-K37)</f>
        <v>0</v>
      </c>
    </row>
    <row r="38" spans="1:16" ht="17.100000000000001" customHeight="1" x14ac:dyDescent="0.25">
      <c r="C38" s="5" t="s">
        <v>32</v>
      </c>
      <c r="D38" s="96"/>
      <c r="E38" s="95"/>
      <c r="F38" s="95"/>
      <c r="G38" s="93">
        <v>0</v>
      </c>
      <c r="H38" s="96"/>
      <c r="I38" s="93">
        <v>0</v>
      </c>
      <c r="K38" s="58">
        <f t="shared" si="0"/>
        <v>0</v>
      </c>
      <c r="M38" s="95"/>
      <c r="N38" s="94">
        <v>0</v>
      </c>
      <c r="P38" s="72">
        <f>SUM(N38-K38)</f>
        <v>0</v>
      </c>
    </row>
    <row r="39" spans="1:16" ht="17.100000000000001" customHeight="1" x14ac:dyDescent="0.25">
      <c r="C39" s="5" t="s">
        <v>32</v>
      </c>
      <c r="D39" s="96"/>
      <c r="E39" s="95"/>
      <c r="F39" s="95"/>
      <c r="G39" s="93">
        <v>0</v>
      </c>
      <c r="H39" s="96"/>
      <c r="I39" s="93">
        <v>0</v>
      </c>
      <c r="K39" s="58">
        <f t="shared" si="0"/>
        <v>0</v>
      </c>
      <c r="M39" s="95"/>
      <c r="N39" s="94">
        <v>0</v>
      </c>
      <c r="P39" s="72">
        <f>SUM(N39-K39)</f>
        <v>0</v>
      </c>
    </row>
    <row r="40" spans="1:16" ht="17.100000000000001" customHeight="1" x14ac:dyDescent="0.25">
      <c r="D40" s="95"/>
      <c r="E40" s="95"/>
      <c r="F40" s="95"/>
      <c r="G40" s="95"/>
      <c r="H40" s="95"/>
      <c r="I40" s="95"/>
      <c r="M40" s="95"/>
      <c r="N40" s="94"/>
      <c r="P40" s="74"/>
    </row>
    <row r="41" spans="1:16" ht="17.100000000000001" customHeight="1" x14ac:dyDescent="0.25">
      <c r="C41" t="s">
        <v>71</v>
      </c>
      <c r="D41" s="95"/>
      <c r="E41" s="95"/>
      <c r="F41" s="95"/>
      <c r="G41" s="93">
        <v>0</v>
      </c>
      <c r="H41" s="96"/>
      <c r="I41" s="93">
        <v>0</v>
      </c>
      <c r="K41" s="58">
        <f>SUM(G41:I41)</f>
        <v>0</v>
      </c>
      <c r="M41" s="95"/>
      <c r="N41" s="94">
        <v>0</v>
      </c>
      <c r="P41" s="72">
        <f>SUM(N41-K41)</f>
        <v>0</v>
      </c>
    </row>
    <row r="42" spans="1:16" ht="17.100000000000001" customHeight="1" x14ac:dyDescent="0.25">
      <c r="C42" t="s">
        <v>73</v>
      </c>
      <c r="D42" s="95"/>
      <c r="E42" s="95"/>
      <c r="F42" s="95"/>
      <c r="G42" s="93">
        <v>0</v>
      </c>
      <c r="H42" s="96"/>
      <c r="I42" s="93">
        <v>0</v>
      </c>
      <c r="K42" s="58">
        <f>SUM(G42:I42)</f>
        <v>0</v>
      </c>
      <c r="M42" s="95"/>
      <c r="N42" s="94">
        <v>0</v>
      </c>
      <c r="P42" s="72">
        <f>SUM(N42-K42)</f>
        <v>0</v>
      </c>
    </row>
    <row r="43" spans="1:16" ht="17.100000000000001" customHeight="1" x14ac:dyDescent="0.25">
      <c r="C43" t="s">
        <v>72</v>
      </c>
      <c r="D43" s="95"/>
      <c r="E43" s="95"/>
      <c r="F43" s="95"/>
      <c r="G43" s="93">
        <v>0</v>
      </c>
      <c r="H43" s="96"/>
      <c r="I43" s="93">
        <v>0</v>
      </c>
      <c r="K43" s="58">
        <f>SUM(G43:I43)</f>
        <v>0</v>
      </c>
      <c r="M43" s="95"/>
      <c r="N43" s="94">
        <v>0</v>
      </c>
      <c r="P43" s="72">
        <f>SUM(N43-K43)</f>
        <v>0</v>
      </c>
    </row>
    <row r="44" spans="1:16" x14ac:dyDescent="0.25">
      <c r="P44" s="74"/>
    </row>
    <row r="45" spans="1:16" x14ac:dyDescent="0.25">
      <c r="P45" s="74"/>
    </row>
    <row r="46" spans="1:16" s="8" customFormat="1" ht="13.8" x14ac:dyDescent="0.25">
      <c r="A46" s="40"/>
      <c r="B46" s="41"/>
      <c r="C46" s="42" t="s">
        <v>75</v>
      </c>
      <c r="D46" s="41"/>
      <c r="E46" s="41"/>
      <c r="F46" s="41"/>
      <c r="G46" s="41"/>
      <c r="H46" s="41"/>
      <c r="I46" s="41"/>
      <c r="J46" s="41"/>
      <c r="K46" s="44">
        <f>SUM(K9:K43)</f>
        <v>0</v>
      </c>
      <c r="N46" s="65">
        <f>SUM(N9:N43)</f>
        <v>0</v>
      </c>
      <c r="P46" s="65">
        <f>SUM(P9:P43)</f>
        <v>0</v>
      </c>
    </row>
    <row r="50" spans="3:11" x14ac:dyDescent="0.25">
      <c r="C50" s="1"/>
      <c r="D50" s="1"/>
      <c r="F50" s="4"/>
      <c r="G50" s="4"/>
      <c r="I50" s="4"/>
      <c r="K50" s="4"/>
    </row>
  </sheetData>
  <sheetProtection algorithmName="SHA-512" hashValue="5utT91grPRt7SN1wJd3ZmsJpz3M+BLDhq53d81nncFgIS8wNrvDEG3aouySt87ShKiHK8NCOFVs9P4s/t8yAoQ==" saltValue="IA6h/z8Y16QbY8xGLUC0RA==" spinCount="100000" sheet="1" objects="1" scenarios="1" selectLockedCells="1"/>
  <mergeCells count="1">
    <mergeCell ref="B3:C3"/>
  </mergeCells>
  <phoneticPr fontId="5" type="noConversion"/>
  <hyperlinks>
    <hyperlink ref="B3" r:id="rId1" display="refer to specification plan: page 14"/>
    <hyperlink ref="F1" location="'Home Specs'!A1" display="return to home specs"/>
    <hyperlink ref="B3:C3" r:id="rId2" display="refer to specification plan: page 11"/>
  </hyperlinks>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
  <sheetViews>
    <sheetView zoomScaleNormal="100" workbookViewId="0">
      <selection activeCell="F1" sqref="F1"/>
    </sheetView>
  </sheetViews>
  <sheetFormatPr defaultRowHeight="13.2" x14ac:dyDescent="0.25"/>
  <cols>
    <col min="1" max="1" width="2.109375" customWidth="1"/>
    <col min="2" max="2" width="6.109375" customWidth="1"/>
    <col min="3" max="3" width="29" customWidth="1"/>
    <col min="4" max="4" width="19.33203125" customWidth="1"/>
    <col min="5" max="5" width="2.6640625" customWidth="1"/>
    <col min="6" max="6" width="62.6640625" customWidth="1"/>
    <col min="7" max="7" width="12.77734375" customWidth="1"/>
    <col min="8" max="8" width="1.77734375" customWidth="1"/>
    <col min="9" max="9" width="12.77734375" customWidth="1"/>
  </cols>
  <sheetData>
    <row r="1" spans="1:9" s="37" customFormat="1" ht="31.5" customHeight="1" x14ac:dyDescent="0.4">
      <c r="A1" s="35"/>
      <c r="B1" s="36" t="s">
        <v>320</v>
      </c>
      <c r="F1" s="101" t="s">
        <v>292</v>
      </c>
    </row>
    <row r="3" spans="1:9" x14ac:dyDescent="0.25">
      <c r="B3" s="102" t="s">
        <v>206</v>
      </c>
      <c r="C3" s="103"/>
    </row>
    <row r="5" spans="1:9" ht="17.399999999999999" x14ac:dyDescent="0.55000000000000004">
      <c r="A5" s="28"/>
      <c r="C5" s="2" t="s">
        <v>310</v>
      </c>
      <c r="D5" s="2" t="s">
        <v>4</v>
      </c>
      <c r="E5" s="3"/>
      <c r="F5" s="2" t="s">
        <v>3</v>
      </c>
      <c r="G5" s="61" t="s">
        <v>355</v>
      </c>
      <c r="I5" s="61" t="s">
        <v>356</v>
      </c>
    </row>
    <row r="7" spans="1:9" x14ac:dyDescent="0.25">
      <c r="C7" t="s">
        <v>93</v>
      </c>
      <c r="D7" s="108">
        <v>0</v>
      </c>
      <c r="E7" s="95"/>
      <c r="F7" s="95"/>
      <c r="G7" s="98">
        <v>0</v>
      </c>
      <c r="I7" s="57">
        <f>SUM(G7-D7)</f>
        <v>0</v>
      </c>
    </row>
    <row r="8" spans="1:9" x14ac:dyDescent="0.25">
      <c r="D8" s="108"/>
      <c r="E8" s="95"/>
      <c r="F8" s="95"/>
      <c r="G8" s="98"/>
      <c r="I8" s="57"/>
    </row>
    <row r="9" spans="1:9" x14ac:dyDescent="0.25">
      <c r="C9" t="s">
        <v>94</v>
      </c>
      <c r="D9" s="108">
        <v>0</v>
      </c>
      <c r="E9" s="95"/>
      <c r="F9" s="95"/>
      <c r="G9" s="98">
        <v>0</v>
      </c>
      <c r="I9" s="57">
        <f>SUM(G9-D9)</f>
        <v>0</v>
      </c>
    </row>
    <row r="10" spans="1:9" x14ac:dyDescent="0.25">
      <c r="D10" s="108"/>
      <c r="E10" s="95"/>
      <c r="F10" s="95"/>
      <c r="G10" s="98"/>
      <c r="I10" s="57"/>
    </row>
    <row r="11" spans="1:9" x14ac:dyDescent="0.25">
      <c r="C11" t="s">
        <v>95</v>
      </c>
      <c r="D11" s="108">
        <v>0</v>
      </c>
      <c r="E11" s="95"/>
      <c r="F11" s="95"/>
      <c r="G11" s="98">
        <v>0</v>
      </c>
      <c r="I11" s="57">
        <f>SUM(G11-D11)</f>
        <v>0</v>
      </c>
    </row>
    <row r="12" spans="1:9" x14ac:dyDescent="0.25">
      <c r="D12" s="108"/>
      <c r="E12" s="95"/>
      <c r="F12" s="95"/>
      <c r="G12" s="98"/>
      <c r="I12" s="57"/>
    </row>
    <row r="13" spans="1:9" x14ac:dyDescent="0.25">
      <c r="C13" t="s">
        <v>97</v>
      </c>
      <c r="D13" s="108">
        <v>0</v>
      </c>
      <c r="E13" s="95"/>
      <c r="F13" s="95"/>
      <c r="G13" s="98">
        <v>0</v>
      </c>
      <c r="I13" s="57">
        <f>SUM(G13-D13)</f>
        <v>0</v>
      </c>
    </row>
    <row r="14" spans="1:9" x14ac:dyDescent="0.25">
      <c r="D14" s="108"/>
      <c r="E14" s="95"/>
      <c r="F14" s="95"/>
      <c r="G14" s="98"/>
      <c r="I14" s="57"/>
    </row>
    <row r="15" spans="1:9" x14ac:dyDescent="0.25">
      <c r="C15" t="s">
        <v>96</v>
      </c>
      <c r="D15" s="108">
        <v>0</v>
      </c>
      <c r="E15" s="95"/>
      <c r="F15" s="95"/>
      <c r="G15" s="98">
        <v>0</v>
      </c>
      <c r="I15" s="57">
        <f>SUM(G15-D15)</f>
        <v>0</v>
      </c>
    </row>
    <row r="16" spans="1:9" x14ac:dyDescent="0.25">
      <c r="D16" s="108"/>
      <c r="E16" s="95"/>
      <c r="F16" s="95"/>
      <c r="G16" s="98"/>
      <c r="I16" s="57"/>
    </row>
    <row r="17" spans="1:9" x14ac:dyDescent="0.25">
      <c r="C17" t="s">
        <v>98</v>
      </c>
      <c r="D17" s="108">
        <v>0</v>
      </c>
      <c r="E17" s="95"/>
      <c r="F17" s="95"/>
      <c r="G17" s="98">
        <v>0</v>
      </c>
      <c r="I17" s="57">
        <f>SUM(G17-D17)</f>
        <v>0</v>
      </c>
    </row>
    <row r="18" spans="1:9" x14ac:dyDescent="0.25">
      <c r="D18" s="108"/>
      <c r="E18" s="95"/>
      <c r="F18" s="95"/>
      <c r="G18" s="98"/>
      <c r="I18" s="57"/>
    </row>
    <row r="19" spans="1:9" x14ac:dyDescent="0.25">
      <c r="C19" t="s">
        <v>21</v>
      </c>
      <c r="D19" s="108">
        <v>0</v>
      </c>
      <c r="E19" s="95"/>
      <c r="F19" s="95"/>
      <c r="G19" s="98">
        <v>0</v>
      </c>
      <c r="I19" s="57">
        <f>SUM(G19-D19)</f>
        <v>0</v>
      </c>
    </row>
    <row r="21" spans="1:9" s="8" customFormat="1" ht="13.8" x14ac:dyDescent="0.25">
      <c r="C21" s="9" t="s">
        <v>18</v>
      </c>
      <c r="D21" s="70">
        <f>SUM(D7:D19)</f>
        <v>0</v>
      </c>
      <c r="G21"/>
      <c r="H21"/>
      <c r="I21"/>
    </row>
    <row r="22" spans="1:9" ht="13.8" x14ac:dyDescent="0.25">
      <c r="G22" s="64">
        <f>SUM(G7:G19)</f>
        <v>0</v>
      </c>
      <c r="H22" s="8"/>
      <c r="I22" s="64">
        <f>SUM(I7:I19)</f>
        <v>0</v>
      </c>
    </row>
    <row r="24" spans="1:9" ht="17.399999999999999" x14ac:dyDescent="0.55000000000000004">
      <c r="A24" s="28"/>
      <c r="C24" s="2" t="s">
        <v>311</v>
      </c>
      <c r="D24" s="2" t="s">
        <v>4</v>
      </c>
      <c r="E24" s="3"/>
      <c r="F24" s="2" t="s">
        <v>3</v>
      </c>
      <c r="G24" s="61" t="s">
        <v>357</v>
      </c>
      <c r="I24" s="61" t="s">
        <v>356</v>
      </c>
    </row>
    <row r="26" spans="1:9" x14ac:dyDescent="0.25">
      <c r="C26" t="s">
        <v>99</v>
      </c>
      <c r="D26" s="108">
        <v>0</v>
      </c>
      <c r="E26" s="95"/>
      <c r="F26" s="95"/>
      <c r="G26" s="98">
        <v>0</v>
      </c>
      <c r="I26" s="57">
        <f>SUM(G26-D26)</f>
        <v>0</v>
      </c>
    </row>
    <row r="27" spans="1:9" x14ac:dyDescent="0.25">
      <c r="D27" s="108"/>
      <c r="E27" s="95"/>
      <c r="F27" s="95"/>
      <c r="G27" s="98"/>
      <c r="I27" s="57"/>
    </row>
    <row r="28" spans="1:9" x14ac:dyDescent="0.25">
      <c r="C28" t="s">
        <v>100</v>
      </c>
      <c r="D28" s="108">
        <v>0</v>
      </c>
      <c r="E28" s="95"/>
      <c r="F28" s="95"/>
      <c r="G28" s="98">
        <v>0</v>
      </c>
      <c r="I28" s="57">
        <f>SUM(G28-D28)</f>
        <v>0</v>
      </c>
    </row>
    <row r="29" spans="1:9" x14ac:dyDescent="0.25">
      <c r="D29" s="108"/>
      <c r="E29" s="95"/>
      <c r="F29" s="95"/>
      <c r="G29" s="98"/>
      <c r="I29" s="57"/>
    </row>
    <row r="30" spans="1:9" x14ac:dyDescent="0.25">
      <c r="C30" t="s">
        <v>101</v>
      </c>
      <c r="D30" s="108">
        <v>0</v>
      </c>
      <c r="E30" s="95"/>
      <c r="F30" s="95"/>
      <c r="G30" s="98">
        <v>0</v>
      </c>
      <c r="I30" s="57">
        <f>SUM(G30-D30)</f>
        <v>0</v>
      </c>
    </row>
    <row r="31" spans="1:9" x14ac:dyDescent="0.25">
      <c r="D31" s="108"/>
      <c r="E31" s="95"/>
      <c r="F31" s="95"/>
      <c r="G31" s="98"/>
      <c r="I31" s="57"/>
    </row>
    <row r="32" spans="1:9" x14ac:dyDescent="0.25">
      <c r="C32" t="s">
        <v>21</v>
      </c>
      <c r="D32" s="108">
        <v>0</v>
      </c>
      <c r="E32" s="95"/>
      <c r="F32" s="95"/>
      <c r="G32" s="98">
        <v>0</v>
      </c>
      <c r="I32" s="57">
        <f>SUM(G32-D32)</f>
        <v>0</v>
      </c>
    </row>
    <row r="33" spans="1:9" x14ac:dyDescent="0.25">
      <c r="G33" s="63"/>
      <c r="I33" s="4"/>
    </row>
    <row r="34" spans="1:9" s="8" customFormat="1" ht="13.8" x14ac:dyDescent="0.25">
      <c r="C34" s="9" t="s">
        <v>18</v>
      </c>
      <c r="D34" s="70">
        <f>SUM(D26:D32)</f>
        <v>0</v>
      </c>
      <c r="G34" s="64">
        <f>SUM(G26:G32)</f>
        <v>0</v>
      </c>
      <c r="I34" s="64">
        <f>SUM(I26:I32)</f>
        <v>0</v>
      </c>
    </row>
    <row r="35" spans="1:9" x14ac:dyDescent="0.25">
      <c r="G35" s="63"/>
      <c r="I35" s="4"/>
    </row>
    <row r="36" spans="1:9" x14ac:dyDescent="0.25">
      <c r="G36" s="63"/>
      <c r="I36" s="4"/>
    </row>
    <row r="37" spans="1:9" ht="17.399999999999999" x14ac:dyDescent="0.55000000000000004">
      <c r="A37" s="28"/>
      <c r="C37" s="2" t="s">
        <v>102</v>
      </c>
      <c r="D37" s="2" t="s">
        <v>4</v>
      </c>
      <c r="E37" s="3"/>
      <c r="F37" s="2" t="s">
        <v>3</v>
      </c>
      <c r="G37" s="61" t="s">
        <v>357</v>
      </c>
      <c r="I37" s="61" t="s">
        <v>356</v>
      </c>
    </row>
    <row r="39" spans="1:9" x14ac:dyDescent="0.25">
      <c r="C39" t="s">
        <v>103</v>
      </c>
      <c r="D39" s="108">
        <v>0</v>
      </c>
      <c r="E39" s="95"/>
      <c r="F39" s="95"/>
      <c r="G39" s="98">
        <v>0</v>
      </c>
      <c r="I39" s="57">
        <f>SUM(G39-D39)</f>
        <v>0</v>
      </c>
    </row>
    <row r="40" spans="1:9" x14ac:dyDescent="0.25">
      <c r="D40" s="108"/>
      <c r="E40" s="95"/>
      <c r="F40" s="95"/>
      <c r="G40" s="98"/>
      <c r="I40" s="57"/>
    </row>
    <row r="41" spans="1:9" x14ac:dyDescent="0.25">
      <c r="C41" t="s">
        <v>104</v>
      </c>
      <c r="D41" s="108">
        <v>0</v>
      </c>
      <c r="E41" s="95"/>
      <c r="F41" s="95"/>
      <c r="G41" s="98">
        <v>0</v>
      </c>
      <c r="I41" s="57">
        <f>SUM(G41-D41)</f>
        <v>0</v>
      </c>
    </row>
    <row r="42" spans="1:9" x14ac:dyDescent="0.25">
      <c r="D42" s="108"/>
      <c r="E42" s="95"/>
      <c r="F42" s="95"/>
      <c r="G42" s="98"/>
      <c r="I42" s="57"/>
    </row>
    <row r="43" spans="1:9" x14ac:dyDescent="0.25">
      <c r="C43" t="s">
        <v>21</v>
      </c>
      <c r="D43" s="108">
        <v>0</v>
      </c>
      <c r="E43" s="95"/>
      <c r="F43" s="95"/>
      <c r="G43" s="98">
        <v>0</v>
      </c>
      <c r="I43" s="57">
        <f>SUM(G43-D43)</f>
        <v>0</v>
      </c>
    </row>
    <row r="44" spans="1:9" x14ac:dyDescent="0.25">
      <c r="G44" s="63"/>
      <c r="I44" s="4"/>
    </row>
    <row r="45" spans="1:9" s="8" customFormat="1" ht="13.8" x14ac:dyDescent="0.25">
      <c r="C45" s="9" t="s">
        <v>18</v>
      </c>
      <c r="D45" s="70">
        <f>SUM(D39:D43)</f>
        <v>0</v>
      </c>
      <c r="G45" s="64">
        <f>SUM(G39:G43)</f>
        <v>0</v>
      </c>
      <c r="I45" s="64">
        <f>SUM(I39:I43)</f>
        <v>0</v>
      </c>
    </row>
    <row r="46" spans="1:9" x14ac:dyDescent="0.25">
      <c r="G46" s="63"/>
      <c r="I46" s="4"/>
    </row>
    <row r="48" spans="1:9" ht="17.399999999999999" x14ac:dyDescent="0.55000000000000004">
      <c r="A48" s="28"/>
      <c r="C48" s="2" t="s">
        <v>105</v>
      </c>
      <c r="D48" s="2" t="s">
        <v>4</v>
      </c>
      <c r="E48" s="3"/>
      <c r="F48" s="2" t="s">
        <v>3</v>
      </c>
      <c r="G48" s="61" t="s">
        <v>357</v>
      </c>
      <c r="I48" s="61" t="s">
        <v>356</v>
      </c>
    </row>
    <row r="50" spans="1:9" x14ac:dyDescent="0.25">
      <c r="C50" t="s">
        <v>106</v>
      </c>
      <c r="D50" s="108">
        <v>0</v>
      </c>
      <c r="E50" s="95"/>
      <c r="F50" s="95"/>
      <c r="G50" s="98">
        <v>0</v>
      </c>
      <c r="I50" s="57">
        <f>SUM(G50-D50)</f>
        <v>0</v>
      </c>
    </row>
    <row r="51" spans="1:9" x14ac:dyDescent="0.25">
      <c r="D51" s="108"/>
      <c r="E51" s="95"/>
      <c r="F51" s="95"/>
      <c r="G51" s="98"/>
      <c r="I51" s="57"/>
    </row>
    <row r="52" spans="1:9" x14ac:dyDescent="0.25">
      <c r="C52" t="s">
        <v>21</v>
      </c>
      <c r="D52" s="108">
        <v>0</v>
      </c>
      <c r="E52" s="95"/>
      <c r="F52" s="95"/>
      <c r="G52" s="98">
        <v>0</v>
      </c>
      <c r="I52" s="57">
        <f>SUM(G52-D52)</f>
        <v>0</v>
      </c>
    </row>
    <row r="53" spans="1:9" x14ac:dyDescent="0.25">
      <c r="G53" s="63"/>
      <c r="I53" s="4"/>
    </row>
    <row r="54" spans="1:9" s="8" customFormat="1" ht="13.8" x14ac:dyDescent="0.25">
      <c r="C54" s="9" t="s">
        <v>18</v>
      </c>
      <c r="D54" s="70">
        <f>SUM(D50:D52)</f>
        <v>0</v>
      </c>
      <c r="G54" s="64">
        <f>SUM(G50:G52)</f>
        <v>0</v>
      </c>
      <c r="I54" s="64">
        <f>SUM(I50:I52)</f>
        <v>0</v>
      </c>
    </row>
    <row r="55" spans="1:9" x14ac:dyDescent="0.25">
      <c r="G55" s="63"/>
      <c r="I55" s="4"/>
    </row>
    <row r="57" spans="1:9" ht="13.8" x14ac:dyDescent="0.25">
      <c r="A57" s="28"/>
      <c r="C57" s="2" t="s">
        <v>107</v>
      </c>
      <c r="D57" s="2" t="s">
        <v>4</v>
      </c>
      <c r="E57" s="3"/>
      <c r="F57" s="2" t="s">
        <v>3</v>
      </c>
      <c r="G57" s="87" t="s">
        <v>357</v>
      </c>
      <c r="H57" s="5"/>
      <c r="I57" s="87" t="s">
        <v>356</v>
      </c>
    </row>
    <row r="59" spans="1:9" x14ac:dyDescent="0.25">
      <c r="C59" t="s">
        <v>108</v>
      </c>
      <c r="D59" s="108">
        <v>0</v>
      </c>
      <c r="E59" s="95"/>
      <c r="F59" s="95"/>
      <c r="G59" s="98">
        <v>0</v>
      </c>
      <c r="I59" s="57">
        <f>SUM(G59-D59)</f>
        <v>0</v>
      </c>
    </row>
    <row r="60" spans="1:9" x14ac:dyDescent="0.25">
      <c r="D60" s="108"/>
      <c r="E60" s="95"/>
      <c r="F60" s="95"/>
      <c r="G60" s="98"/>
      <c r="I60" s="57"/>
    </row>
    <row r="61" spans="1:9" x14ac:dyDescent="0.25">
      <c r="C61" t="s">
        <v>109</v>
      </c>
      <c r="D61" s="108">
        <v>0</v>
      </c>
      <c r="E61" s="95"/>
      <c r="F61" s="95"/>
      <c r="G61" s="98">
        <v>0</v>
      </c>
      <c r="I61" s="57">
        <f>SUM(G61-D61)</f>
        <v>0</v>
      </c>
    </row>
    <row r="62" spans="1:9" x14ac:dyDescent="0.25">
      <c r="D62" s="108"/>
      <c r="E62" s="95"/>
      <c r="F62" s="95"/>
      <c r="G62" s="98"/>
      <c r="I62" s="57"/>
    </row>
    <row r="63" spans="1:9" x14ac:dyDescent="0.25">
      <c r="C63" s="5" t="s">
        <v>358</v>
      </c>
      <c r="D63" s="108">
        <v>0</v>
      </c>
      <c r="E63" s="95"/>
      <c r="F63" s="95"/>
      <c r="G63" s="98">
        <v>0</v>
      </c>
      <c r="I63" s="57">
        <f>SUM(G63-D63)</f>
        <v>0</v>
      </c>
    </row>
    <row r="64" spans="1:9" x14ac:dyDescent="0.25">
      <c r="D64" s="108"/>
      <c r="E64" s="95"/>
      <c r="F64" s="95"/>
      <c r="G64" s="98"/>
      <c r="I64" s="57"/>
    </row>
    <row r="65" spans="1:9" x14ac:dyDescent="0.25">
      <c r="C65" t="s">
        <v>21</v>
      </c>
      <c r="D65" s="108">
        <v>0</v>
      </c>
      <c r="E65" s="95"/>
      <c r="F65" s="95"/>
      <c r="G65" s="98">
        <v>0</v>
      </c>
      <c r="I65" s="57">
        <f>SUM(G65-D65)</f>
        <v>0</v>
      </c>
    </row>
    <row r="66" spans="1:9" x14ac:dyDescent="0.25">
      <c r="G66" s="63"/>
      <c r="I66" s="4"/>
    </row>
    <row r="67" spans="1:9" s="8" customFormat="1" ht="13.8" x14ac:dyDescent="0.25">
      <c r="C67" s="9" t="s">
        <v>18</v>
      </c>
      <c r="D67" s="70">
        <f>SUM(D59:D65)</f>
        <v>0</v>
      </c>
      <c r="G67" s="64">
        <f>SUM(G59:G65)</f>
        <v>0</v>
      </c>
      <c r="I67" s="64">
        <f>SUM(I59:I65)</f>
        <v>0</v>
      </c>
    </row>
    <row r="70" spans="1:9" ht="17.399999999999999" x14ac:dyDescent="0.55000000000000004">
      <c r="A70" s="28"/>
      <c r="C70" s="2" t="s">
        <v>110</v>
      </c>
      <c r="D70" s="2" t="s">
        <v>4</v>
      </c>
      <c r="E70" s="3"/>
      <c r="F70" s="2" t="s">
        <v>3</v>
      </c>
      <c r="G70" s="61" t="s">
        <v>357</v>
      </c>
      <c r="I70" s="61" t="s">
        <v>356</v>
      </c>
    </row>
    <row r="72" spans="1:9" x14ac:dyDescent="0.25">
      <c r="C72" t="s">
        <v>111</v>
      </c>
      <c r="D72" s="108">
        <v>0</v>
      </c>
      <c r="E72" s="95"/>
      <c r="F72" s="95"/>
      <c r="G72" s="98">
        <v>0</v>
      </c>
      <c r="I72" s="57">
        <f>SUM(G72-D72)</f>
        <v>0</v>
      </c>
    </row>
    <row r="73" spans="1:9" x14ac:dyDescent="0.25">
      <c r="D73" s="108"/>
      <c r="E73" s="95"/>
      <c r="F73" s="95"/>
      <c r="G73" s="98"/>
      <c r="I73" s="57"/>
    </row>
    <row r="74" spans="1:9" x14ac:dyDescent="0.25">
      <c r="C74" t="s">
        <v>112</v>
      </c>
      <c r="D74" s="108">
        <v>0</v>
      </c>
      <c r="E74" s="95"/>
      <c r="F74" s="95"/>
      <c r="G74" s="98">
        <v>0</v>
      </c>
      <c r="I74" s="57">
        <f>SUM(G74-D74)</f>
        <v>0</v>
      </c>
    </row>
    <row r="75" spans="1:9" x14ac:dyDescent="0.25">
      <c r="D75" s="108"/>
      <c r="E75" s="95"/>
      <c r="F75" s="95"/>
      <c r="G75" s="98"/>
      <c r="I75" s="57"/>
    </row>
    <row r="76" spans="1:9" x14ac:dyDescent="0.25">
      <c r="C76" t="s">
        <v>21</v>
      </c>
      <c r="D76" s="108">
        <v>0</v>
      </c>
      <c r="E76" s="95"/>
      <c r="F76" s="95"/>
      <c r="G76" s="98">
        <v>0</v>
      </c>
      <c r="I76" s="57">
        <f>SUM(G76-D76)</f>
        <v>0</v>
      </c>
    </row>
    <row r="77" spans="1:9" x14ac:dyDescent="0.25">
      <c r="G77" s="63"/>
      <c r="I77" s="72"/>
    </row>
    <row r="78" spans="1:9" s="8" customFormat="1" ht="13.8" x14ac:dyDescent="0.25">
      <c r="C78" s="9" t="s">
        <v>18</v>
      </c>
      <c r="D78" s="70">
        <f>SUM(D72:D76)</f>
        <v>0</v>
      </c>
      <c r="G78" s="64">
        <f>SUM(G72:G76)</f>
        <v>0</v>
      </c>
      <c r="I78" s="64">
        <f>SUM(I72:I76)</f>
        <v>0</v>
      </c>
    </row>
    <row r="81" spans="1:11" ht="17.399999999999999" x14ac:dyDescent="0.55000000000000004">
      <c r="A81" s="28"/>
      <c r="C81" s="2" t="s">
        <v>314</v>
      </c>
      <c r="D81" s="2" t="s">
        <v>4</v>
      </c>
      <c r="E81" s="3"/>
      <c r="F81" s="2" t="s">
        <v>3</v>
      </c>
      <c r="G81" s="61" t="s">
        <v>357</v>
      </c>
      <c r="I81" s="61" t="s">
        <v>356</v>
      </c>
    </row>
    <row r="83" spans="1:11" x14ac:dyDescent="0.25">
      <c r="C83" t="s">
        <v>315</v>
      </c>
      <c r="D83" s="108">
        <v>0</v>
      </c>
      <c r="E83" s="95"/>
      <c r="F83" s="95"/>
      <c r="G83" s="98">
        <v>0</v>
      </c>
      <c r="I83" s="57">
        <f>SUM(G83-D83)</f>
        <v>0</v>
      </c>
    </row>
    <row r="84" spans="1:11" x14ac:dyDescent="0.25">
      <c r="D84" s="108"/>
      <c r="E84" s="95"/>
      <c r="F84" s="95"/>
      <c r="G84" s="98"/>
      <c r="I84" s="57"/>
    </row>
    <row r="85" spans="1:11" x14ac:dyDescent="0.25">
      <c r="C85" t="s">
        <v>316</v>
      </c>
      <c r="D85" s="108">
        <v>0</v>
      </c>
      <c r="E85" s="95"/>
      <c r="F85" s="95"/>
      <c r="G85" s="98">
        <v>0</v>
      </c>
      <c r="I85" s="57">
        <f>SUM(G85-D85)</f>
        <v>0</v>
      </c>
    </row>
    <row r="86" spans="1:11" x14ac:dyDescent="0.25">
      <c r="D86" s="108"/>
      <c r="E86" s="95"/>
      <c r="F86" s="95"/>
      <c r="G86" s="98"/>
      <c r="I86" s="57"/>
    </row>
    <row r="87" spans="1:11" x14ac:dyDescent="0.25">
      <c r="C87" t="s">
        <v>317</v>
      </c>
      <c r="D87" s="108">
        <v>0</v>
      </c>
      <c r="E87" s="95"/>
      <c r="F87" s="95"/>
      <c r="G87" s="98">
        <v>0</v>
      </c>
      <c r="I87" s="57">
        <f>SUM(G87-D87)</f>
        <v>0</v>
      </c>
    </row>
    <row r="88" spans="1:11" x14ac:dyDescent="0.25">
      <c r="D88" s="108"/>
      <c r="E88" s="95"/>
      <c r="F88" s="95"/>
      <c r="G88" s="98"/>
      <c r="I88" s="57"/>
    </row>
    <row r="89" spans="1:11" x14ac:dyDescent="0.25">
      <c r="C89" t="s">
        <v>318</v>
      </c>
      <c r="D89" s="108">
        <v>0</v>
      </c>
      <c r="E89" s="95"/>
      <c r="F89" s="95"/>
      <c r="G89" s="98">
        <v>0</v>
      </c>
      <c r="I89" s="57">
        <f>SUM(G89-D89)</f>
        <v>0</v>
      </c>
    </row>
    <row r="90" spans="1:11" x14ac:dyDescent="0.25">
      <c r="D90" s="95"/>
      <c r="E90" s="95"/>
      <c r="F90" s="95"/>
      <c r="G90" s="98"/>
      <c r="I90" s="57"/>
    </row>
    <row r="91" spans="1:11" x14ac:dyDescent="0.25">
      <c r="C91" t="s">
        <v>319</v>
      </c>
      <c r="D91" s="108">
        <v>0</v>
      </c>
      <c r="E91" s="95"/>
      <c r="F91" s="95"/>
      <c r="G91" s="98">
        <v>0</v>
      </c>
      <c r="I91" s="57">
        <f>SUM(G91-D91)</f>
        <v>0</v>
      </c>
    </row>
    <row r="92" spans="1:11" x14ac:dyDescent="0.25">
      <c r="D92" s="108"/>
      <c r="E92" s="95"/>
      <c r="F92" s="95"/>
      <c r="G92" s="98"/>
      <c r="I92" s="57"/>
    </row>
    <row r="93" spans="1:11" x14ac:dyDescent="0.25">
      <c r="C93" t="s">
        <v>21</v>
      </c>
      <c r="D93" s="108">
        <v>0</v>
      </c>
      <c r="E93" s="95"/>
      <c r="F93" s="95"/>
      <c r="G93" s="98">
        <v>0</v>
      </c>
      <c r="I93" s="57">
        <f>SUM(G93-D93)</f>
        <v>0</v>
      </c>
    </row>
    <row r="94" spans="1:11" x14ac:dyDescent="0.25">
      <c r="G94" s="63"/>
      <c r="I94" s="1"/>
    </row>
    <row r="95" spans="1:11" s="8" customFormat="1" ht="13.8" x14ac:dyDescent="0.25">
      <c r="C95" s="9" t="s">
        <v>18</v>
      </c>
      <c r="D95" s="70">
        <f>SUM(D83:D92)</f>
        <v>0</v>
      </c>
      <c r="F95" s="71"/>
      <c r="G95" s="64">
        <f>SUM(G83:G93)</f>
        <v>0</v>
      </c>
      <c r="I95" s="64">
        <f>SUM(I83:I93)</f>
        <v>0</v>
      </c>
      <c r="K95" s="71"/>
    </row>
    <row r="100" spans="1:9" ht="13.8" x14ac:dyDescent="0.25">
      <c r="A100" s="45"/>
      <c r="B100" s="46"/>
      <c r="C100" s="47" t="s">
        <v>146</v>
      </c>
      <c r="D100" s="43">
        <f>SUM(D95,D78,D67,D54,D45,D34,D21,)</f>
        <v>0</v>
      </c>
      <c r="G100" s="62">
        <f>SUM(G22,G34,G45,G54,G67,G78,G95)</f>
        <v>0</v>
      </c>
      <c r="H100" s="8"/>
      <c r="I100" s="65">
        <f>SUM(I22,I34,I45,I54,I67,I78,I95)</f>
        <v>0</v>
      </c>
    </row>
    <row r="102" spans="1:9" x14ac:dyDescent="0.25">
      <c r="I102" s="39"/>
    </row>
  </sheetData>
  <sheetProtection algorithmName="SHA-512" hashValue="G8wW5nHjdGtMmyzrkhdeAIyWYA79M+1l/dl15/pafosO/Wfm+ckcvjziPkMUdj3p0Q9QBOWEqJdDMNxhNsRlXw==" saltValue="M8j6EMUh9tyDMw6rvcNYLg==" spinCount="100000" sheet="1" objects="1" scenarios="1" selectLockedCells="1"/>
  <mergeCells count="1">
    <mergeCell ref="B3:C3"/>
  </mergeCells>
  <phoneticPr fontId="5" type="noConversion"/>
  <hyperlinks>
    <hyperlink ref="B3" r:id="rId1" display="refer to specification plan: page 15"/>
    <hyperlink ref="F1" location="'Home Specs'!A1" display="return to home specs"/>
    <hyperlink ref="B3:C3" r:id="rId2" display="refer to specification plan: page 12"/>
  </hyperlinks>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F1" sqref="F1"/>
    </sheetView>
  </sheetViews>
  <sheetFormatPr defaultRowHeight="13.2" x14ac:dyDescent="0.25"/>
  <cols>
    <col min="1" max="1" width="2.109375" customWidth="1"/>
    <col min="2" max="2" width="6.109375" customWidth="1"/>
    <col min="3" max="3" width="29" customWidth="1"/>
    <col min="4" max="4" width="19.33203125" customWidth="1"/>
    <col min="5" max="5" width="2.6640625" customWidth="1"/>
    <col min="6" max="6" width="62.6640625" customWidth="1"/>
    <col min="7" max="7" width="12.77734375" customWidth="1"/>
    <col min="8" max="8" width="1.77734375" customWidth="1"/>
    <col min="9" max="9" width="12.77734375" customWidth="1"/>
  </cols>
  <sheetData>
    <row r="1" spans="1:9" s="37" customFormat="1" ht="31.5" customHeight="1" x14ac:dyDescent="0.4">
      <c r="A1" s="35"/>
      <c r="B1" s="36" t="s">
        <v>302</v>
      </c>
      <c r="F1" s="101" t="s">
        <v>292</v>
      </c>
    </row>
    <row r="3" spans="1:9" x14ac:dyDescent="0.25">
      <c r="B3" s="102" t="s">
        <v>206</v>
      </c>
      <c r="C3" s="103"/>
    </row>
    <row r="5" spans="1:9" ht="17.399999999999999" x14ac:dyDescent="0.55000000000000004">
      <c r="A5" s="28"/>
      <c r="C5" s="2" t="s">
        <v>312</v>
      </c>
      <c r="D5" s="2" t="s">
        <v>4</v>
      </c>
      <c r="E5" s="3"/>
      <c r="F5" s="2" t="s">
        <v>3</v>
      </c>
      <c r="G5" s="61" t="s">
        <v>357</v>
      </c>
      <c r="I5" s="61" t="s">
        <v>356</v>
      </c>
    </row>
    <row r="7" spans="1:9" x14ac:dyDescent="0.25">
      <c r="C7" t="s">
        <v>114</v>
      </c>
      <c r="D7" s="93">
        <v>0</v>
      </c>
      <c r="E7" s="95"/>
      <c r="F7" s="95"/>
      <c r="G7" s="94">
        <v>0</v>
      </c>
      <c r="I7" s="57">
        <f>SUM(G7-D7)</f>
        <v>0</v>
      </c>
    </row>
    <row r="8" spans="1:9" x14ac:dyDescent="0.25">
      <c r="D8" s="93"/>
      <c r="E8" s="95"/>
      <c r="F8" s="95"/>
      <c r="G8" s="94"/>
      <c r="I8" s="57"/>
    </row>
    <row r="9" spans="1:9" x14ac:dyDescent="0.25">
      <c r="C9" t="s">
        <v>115</v>
      </c>
      <c r="D9" s="93">
        <v>0</v>
      </c>
      <c r="E9" s="95"/>
      <c r="F9" s="95"/>
      <c r="G9" s="94">
        <v>0</v>
      </c>
      <c r="I9" s="57">
        <f>SUM(G9-D9)</f>
        <v>0</v>
      </c>
    </row>
    <row r="10" spans="1:9" x14ac:dyDescent="0.25">
      <c r="D10" s="93"/>
      <c r="E10" s="95"/>
      <c r="F10" s="95"/>
      <c r="G10" s="94"/>
      <c r="I10" s="57"/>
    </row>
    <row r="11" spans="1:9" x14ac:dyDescent="0.25">
      <c r="C11" t="s">
        <v>116</v>
      </c>
      <c r="D11" s="93">
        <v>0</v>
      </c>
      <c r="E11" s="95"/>
      <c r="F11" s="95"/>
      <c r="G11" s="94">
        <v>0</v>
      </c>
      <c r="I11" s="57">
        <f>SUM(G11-D11)</f>
        <v>0</v>
      </c>
    </row>
    <row r="12" spans="1:9" x14ac:dyDescent="0.25">
      <c r="D12" s="93"/>
      <c r="E12" s="95"/>
      <c r="F12" s="95"/>
      <c r="G12" s="94"/>
      <c r="I12" s="57"/>
    </row>
    <row r="13" spans="1:9" x14ac:dyDescent="0.25">
      <c r="C13" t="s">
        <v>21</v>
      </c>
      <c r="D13" s="93">
        <v>0</v>
      </c>
      <c r="E13" s="95"/>
      <c r="F13" s="95"/>
      <c r="G13" s="94">
        <v>0</v>
      </c>
      <c r="I13" s="57">
        <f>SUM(G13-D13)</f>
        <v>0</v>
      </c>
    </row>
    <row r="14" spans="1:9" x14ac:dyDescent="0.25">
      <c r="D14" s="93"/>
      <c r="E14" s="95"/>
      <c r="F14" s="95"/>
      <c r="G14" s="94"/>
      <c r="I14" s="57"/>
    </row>
    <row r="15" spans="1:9" x14ac:dyDescent="0.25">
      <c r="C15" t="s">
        <v>21</v>
      </c>
      <c r="D15" s="93">
        <v>0</v>
      </c>
      <c r="E15" s="95"/>
      <c r="F15" s="95"/>
      <c r="G15" s="94">
        <v>0</v>
      </c>
      <c r="I15" s="57">
        <f>SUM(G15-D15)</f>
        <v>0</v>
      </c>
    </row>
    <row r="16" spans="1:9" x14ac:dyDescent="0.25">
      <c r="G16" s="63"/>
      <c r="I16" s="72"/>
    </row>
    <row r="17" spans="1:9" s="8" customFormat="1" ht="13.8" x14ac:dyDescent="0.25">
      <c r="C17" s="9" t="s">
        <v>117</v>
      </c>
      <c r="D17" s="69">
        <f>SUM(D7:D15)</f>
        <v>0</v>
      </c>
      <c r="G17" s="64">
        <f>SUM(G7:G15)</f>
        <v>0</v>
      </c>
      <c r="I17" s="73">
        <f>SUM(I7:I15)</f>
        <v>0</v>
      </c>
    </row>
    <row r="18" spans="1:9" x14ac:dyDescent="0.25">
      <c r="G18" s="63"/>
      <c r="I18" s="72"/>
    </row>
    <row r="19" spans="1:9" x14ac:dyDescent="0.25">
      <c r="G19" s="63"/>
      <c r="I19" s="72"/>
    </row>
    <row r="20" spans="1:9" x14ac:dyDescent="0.25">
      <c r="I20" s="74"/>
    </row>
    <row r="21" spans="1:9" ht="17.399999999999999" x14ac:dyDescent="0.55000000000000004">
      <c r="A21" s="28"/>
      <c r="C21" s="2" t="s">
        <v>118</v>
      </c>
      <c r="D21" s="2" t="s">
        <v>4</v>
      </c>
      <c r="E21" s="3"/>
      <c r="F21" s="2" t="s">
        <v>3</v>
      </c>
      <c r="G21" s="61" t="s">
        <v>357</v>
      </c>
      <c r="I21" s="75" t="s">
        <v>356</v>
      </c>
    </row>
    <row r="22" spans="1:9" x14ac:dyDescent="0.25">
      <c r="I22" s="74"/>
    </row>
    <row r="23" spans="1:9" x14ac:dyDescent="0.25">
      <c r="C23" t="s">
        <v>119</v>
      </c>
      <c r="D23" s="93">
        <v>0</v>
      </c>
      <c r="E23" s="95"/>
      <c r="F23" s="95" t="s">
        <v>120</v>
      </c>
      <c r="G23" s="94">
        <v>0</v>
      </c>
      <c r="I23" s="57">
        <f>SUM(G23-D23)</f>
        <v>0</v>
      </c>
    </row>
    <row r="24" spans="1:9" x14ac:dyDescent="0.25">
      <c r="D24" s="93"/>
      <c r="E24" s="95"/>
      <c r="F24" s="95"/>
      <c r="G24" s="94"/>
      <c r="I24" s="57"/>
    </row>
    <row r="25" spans="1:9" x14ac:dyDescent="0.25">
      <c r="C25" t="s">
        <v>121</v>
      </c>
      <c r="D25" s="93">
        <v>0</v>
      </c>
      <c r="E25" s="95"/>
      <c r="F25" s="95" t="s">
        <v>120</v>
      </c>
      <c r="G25" s="94">
        <v>0</v>
      </c>
      <c r="I25" s="57">
        <f>SUM(G25-D25)</f>
        <v>0</v>
      </c>
    </row>
    <row r="26" spans="1:9" x14ac:dyDescent="0.25">
      <c r="D26" s="93"/>
      <c r="E26" s="95"/>
      <c r="F26" s="95"/>
      <c r="G26" s="94"/>
      <c r="I26" s="57"/>
    </row>
    <row r="27" spans="1:9" x14ac:dyDescent="0.25">
      <c r="C27" t="s">
        <v>122</v>
      </c>
      <c r="D27" s="93">
        <v>0</v>
      </c>
      <c r="E27" s="95"/>
      <c r="F27" s="95" t="s">
        <v>120</v>
      </c>
      <c r="G27" s="94">
        <v>0</v>
      </c>
      <c r="I27" s="57">
        <f>SUM(G27-D27)</f>
        <v>0</v>
      </c>
    </row>
    <row r="28" spans="1:9" x14ac:dyDescent="0.25">
      <c r="D28" s="93"/>
      <c r="E28" s="95"/>
      <c r="F28" s="95"/>
      <c r="G28" s="94"/>
      <c r="I28" s="57"/>
    </row>
    <row r="29" spans="1:9" x14ac:dyDescent="0.25">
      <c r="C29" t="s">
        <v>123</v>
      </c>
      <c r="D29" s="93">
        <v>0</v>
      </c>
      <c r="E29" s="95"/>
      <c r="F29" s="95" t="s">
        <v>120</v>
      </c>
      <c r="G29" s="94">
        <v>0</v>
      </c>
      <c r="I29" s="57">
        <f>SUM(G29-D29)</f>
        <v>0</v>
      </c>
    </row>
    <row r="30" spans="1:9" x14ac:dyDescent="0.25">
      <c r="D30" s="93"/>
      <c r="E30" s="95"/>
      <c r="F30" s="95"/>
      <c r="G30" s="94"/>
      <c r="I30" s="57"/>
    </row>
    <row r="31" spans="1:9" x14ac:dyDescent="0.25">
      <c r="C31" t="s">
        <v>124</v>
      </c>
      <c r="D31" s="93">
        <v>0</v>
      </c>
      <c r="E31" s="95"/>
      <c r="F31" s="95" t="s">
        <v>120</v>
      </c>
      <c r="G31" s="94">
        <v>0</v>
      </c>
      <c r="I31" s="57">
        <f>SUM(G31-D31)</f>
        <v>0</v>
      </c>
    </row>
    <row r="32" spans="1:9" x14ac:dyDescent="0.25">
      <c r="D32" s="94"/>
      <c r="E32" s="95"/>
      <c r="F32" s="95"/>
      <c r="G32" s="94"/>
      <c r="I32" s="57"/>
    </row>
    <row r="33" spans="3:9" x14ac:dyDescent="0.25">
      <c r="C33" t="s">
        <v>125</v>
      </c>
      <c r="D33" s="93">
        <v>0</v>
      </c>
      <c r="E33" s="95"/>
      <c r="F33" s="95" t="s">
        <v>120</v>
      </c>
      <c r="G33" s="94">
        <v>0</v>
      </c>
      <c r="I33" s="57">
        <f>SUM(G33-D33)</f>
        <v>0</v>
      </c>
    </row>
    <row r="34" spans="3:9" x14ac:dyDescent="0.25">
      <c r="D34" s="93"/>
      <c r="E34" s="95"/>
      <c r="F34" s="95"/>
      <c r="G34" s="94"/>
      <c r="I34" s="57"/>
    </row>
    <row r="35" spans="3:9" x14ac:dyDescent="0.25">
      <c r="C35" t="s">
        <v>126</v>
      </c>
      <c r="D35" s="93">
        <v>0</v>
      </c>
      <c r="E35" s="95"/>
      <c r="F35" s="95" t="s">
        <v>120</v>
      </c>
      <c r="G35" s="94">
        <v>0</v>
      </c>
      <c r="I35" s="57">
        <f>SUM(G35-D35)</f>
        <v>0</v>
      </c>
    </row>
    <row r="36" spans="3:9" x14ac:dyDescent="0.25">
      <c r="D36" s="93"/>
      <c r="E36" s="95"/>
      <c r="F36" s="95"/>
      <c r="G36" s="94"/>
      <c r="I36" s="57"/>
    </row>
    <row r="37" spans="3:9" x14ac:dyDescent="0.25">
      <c r="C37" t="s">
        <v>127</v>
      </c>
      <c r="D37" s="93">
        <v>0</v>
      </c>
      <c r="E37" s="95"/>
      <c r="F37" s="95" t="s">
        <v>120</v>
      </c>
      <c r="G37" s="94">
        <v>0</v>
      </c>
      <c r="I37" s="57">
        <f>SUM(G37-D37)</f>
        <v>0</v>
      </c>
    </row>
    <row r="38" spans="3:9" x14ac:dyDescent="0.25">
      <c r="D38" s="93"/>
      <c r="E38" s="95"/>
      <c r="F38" s="95"/>
      <c r="G38" s="94"/>
      <c r="I38" s="57"/>
    </row>
    <row r="39" spans="3:9" x14ac:dyDescent="0.25">
      <c r="C39" t="s">
        <v>128</v>
      </c>
      <c r="D39" s="93">
        <v>0</v>
      </c>
      <c r="E39" s="95"/>
      <c r="F39" s="95" t="s">
        <v>120</v>
      </c>
      <c r="G39" s="94">
        <v>0</v>
      </c>
      <c r="I39" s="57">
        <f>SUM(G39-D39)</f>
        <v>0</v>
      </c>
    </row>
    <row r="40" spans="3:9" x14ac:dyDescent="0.25">
      <c r="D40" s="93"/>
      <c r="E40" s="95"/>
      <c r="F40" s="95"/>
      <c r="G40" s="94"/>
      <c r="I40" s="57"/>
    </row>
    <row r="41" spans="3:9" x14ac:dyDescent="0.25">
      <c r="C41" t="s">
        <v>129</v>
      </c>
      <c r="D41" s="93">
        <v>0</v>
      </c>
      <c r="E41" s="95"/>
      <c r="F41" s="95" t="s">
        <v>120</v>
      </c>
      <c r="G41" s="94">
        <v>0</v>
      </c>
      <c r="I41" s="57">
        <f>SUM(G41-D41)</f>
        <v>0</v>
      </c>
    </row>
    <row r="42" spans="3:9" x14ac:dyDescent="0.25">
      <c r="D42" s="94"/>
      <c r="E42" s="95"/>
      <c r="F42" s="95"/>
      <c r="G42" s="94"/>
      <c r="I42" s="78"/>
    </row>
    <row r="43" spans="3:9" x14ac:dyDescent="0.25">
      <c r="C43" t="s">
        <v>130</v>
      </c>
      <c r="D43" s="93">
        <v>0</v>
      </c>
      <c r="E43" s="95"/>
      <c r="F43" s="95" t="s">
        <v>120</v>
      </c>
      <c r="G43" s="94">
        <v>0</v>
      </c>
      <c r="I43" s="57">
        <f>SUM(G43-D43)</f>
        <v>0</v>
      </c>
    </row>
    <row r="44" spans="3:9" x14ac:dyDescent="0.25">
      <c r="D44" s="93"/>
      <c r="E44" s="95"/>
      <c r="F44" s="95"/>
      <c r="G44" s="94"/>
      <c r="I44" s="57"/>
    </row>
    <row r="45" spans="3:9" x14ac:dyDescent="0.25">
      <c r="C45" t="s">
        <v>131</v>
      </c>
      <c r="D45" s="93">
        <v>0</v>
      </c>
      <c r="E45" s="95"/>
      <c r="F45" s="95" t="s">
        <v>120</v>
      </c>
      <c r="G45" s="94">
        <v>0</v>
      </c>
      <c r="I45" s="57">
        <f>SUM(G45-D45)</f>
        <v>0</v>
      </c>
    </row>
    <row r="46" spans="3:9" x14ac:dyDescent="0.25">
      <c r="D46" s="93"/>
      <c r="E46" s="95"/>
      <c r="F46" s="95"/>
      <c r="G46" s="94"/>
      <c r="I46" s="57"/>
    </row>
    <row r="47" spans="3:9" x14ac:dyDescent="0.25">
      <c r="C47" t="s">
        <v>132</v>
      </c>
      <c r="D47" s="93">
        <v>0</v>
      </c>
      <c r="E47" s="95"/>
      <c r="F47" s="95" t="s">
        <v>120</v>
      </c>
      <c r="G47" s="94">
        <v>0</v>
      </c>
      <c r="I47" s="57">
        <f>SUM(G47-D47)</f>
        <v>0</v>
      </c>
    </row>
    <row r="48" spans="3:9" x14ac:dyDescent="0.25">
      <c r="D48" s="93"/>
      <c r="E48" s="95"/>
      <c r="F48" s="95"/>
      <c r="G48" s="94"/>
      <c r="I48" s="57"/>
    </row>
    <row r="49" spans="1:9" x14ac:dyDescent="0.25">
      <c r="C49" t="s">
        <v>21</v>
      </c>
      <c r="D49" s="93">
        <v>0</v>
      </c>
      <c r="E49" s="95"/>
      <c r="F49" s="95" t="s">
        <v>120</v>
      </c>
      <c r="G49" s="94">
        <v>0</v>
      </c>
      <c r="I49" s="57">
        <f>SUM(G49-D49)</f>
        <v>0</v>
      </c>
    </row>
    <row r="50" spans="1:9" x14ac:dyDescent="0.25">
      <c r="D50" s="93"/>
      <c r="E50" s="95"/>
      <c r="F50" s="95"/>
      <c r="G50" s="94"/>
      <c r="I50" s="57"/>
    </row>
    <row r="51" spans="1:9" x14ac:dyDescent="0.25">
      <c r="C51" t="s">
        <v>21</v>
      </c>
      <c r="D51" s="93">
        <v>0</v>
      </c>
      <c r="E51" s="95"/>
      <c r="F51" s="95" t="s">
        <v>120</v>
      </c>
      <c r="G51" s="94">
        <v>0</v>
      </c>
      <c r="I51" s="57">
        <f>SUM(G51-D51)</f>
        <v>0</v>
      </c>
    </row>
    <row r="52" spans="1:9" x14ac:dyDescent="0.25">
      <c r="I52" s="74"/>
    </row>
    <row r="53" spans="1:9" s="8" customFormat="1" ht="13.8" x14ac:dyDescent="0.25">
      <c r="C53" s="9" t="s">
        <v>117</v>
      </c>
      <c r="D53" s="69">
        <f>SUM(D23:D51)</f>
        <v>0</v>
      </c>
      <c r="G53" s="64">
        <f>SUM(G23:G51)</f>
        <v>0</v>
      </c>
      <c r="I53" s="73">
        <f>SUM(I23:I51)</f>
        <v>0</v>
      </c>
    </row>
    <row r="54" spans="1:9" ht="13.8" x14ac:dyDescent="0.25">
      <c r="G54" s="8"/>
      <c r="H54" s="8"/>
      <c r="I54" s="76"/>
    </row>
    <row r="55" spans="1:9" x14ac:dyDescent="0.25">
      <c r="I55" s="74"/>
    </row>
    <row r="56" spans="1:9" x14ac:dyDescent="0.25">
      <c r="I56" s="74"/>
    </row>
    <row r="57" spans="1:9" ht="13.8" x14ac:dyDescent="0.25">
      <c r="A57" s="45"/>
      <c r="B57" s="46"/>
      <c r="C57" s="47" t="s">
        <v>146</v>
      </c>
      <c r="D57" s="43">
        <f>SUM(D17,D53)</f>
        <v>0</v>
      </c>
      <c r="G57" s="65">
        <f>SUM(G53,G17)</f>
        <v>0</v>
      </c>
      <c r="H57" s="8"/>
      <c r="I57" s="77">
        <f>SUM(I17,I53)</f>
        <v>0</v>
      </c>
    </row>
    <row r="67" spans="7:9" ht="13.8" x14ac:dyDescent="0.25">
      <c r="G67" s="8"/>
      <c r="H67" s="8"/>
      <c r="I67" s="8"/>
    </row>
    <row r="78" spans="7:9" ht="13.8" x14ac:dyDescent="0.25">
      <c r="G78" s="8"/>
      <c r="H78" s="8"/>
      <c r="I78" s="8"/>
    </row>
    <row r="95" spans="7:9" ht="13.8" x14ac:dyDescent="0.25">
      <c r="G95" s="8"/>
      <c r="H95" s="8"/>
      <c r="I95" s="8"/>
    </row>
  </sheetData>
  <sheetProtection algorithmName="SHA-512" hashValue="ZBqvG992bFOr8YN01aPXxB3DMt2VY8JOLwVrnnEpRo3YMDe0Jm8cis3RK4cIjnXWccEHqCej2827+p0Oii8r7A==" saltValue="rh2BcT8upsPq8VczEKPo6g==" spinCount="100000" sheet="1" objects="1" scenarios="1" selectLockedCells="1"/>
  <mergeCells count="1">
    <mergeCell ref="B3:C3"/>
  </mergeCells>
  <phoneticPr fontId="5" type="noConversion"/>
  <hyperlinks>
    <hyperlink ref="B3" r:id="rId1" display="refer to specification plan: page 16"/>
    <hyperlink ref="F1" location="'Home Specs'!A1" display="return to home specs"/>
    <hyperlink ref="B3:C3" r:id="rId2" display="refer to specification plan: page 13"/>
  </hyperlinks>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workbookViewId="0">
      <selection activeCell="F1" sqref="F1"/>
    </sheetView>
  </sheetViews>
  <sheetFormatPr defaultRowHeight="13.2" x14ac:dyDescent="0.25"/>
  <cols>
    <col min="1" max="1" width="2.109375" customWidth="1"/>
    <col min="2" max="2" width="6.109375" customWidth="1"/>
    <col min="3" max="3" width="29" customWidth="1"/>
    <col min="4" max="4" width="19.33203125" customWidth="1"/>
    <col min="5" max="5" width="2.6640625" customWidth="1"/>
    <col min="6" max="6" width="62.6640625" customWidth="1"/>
    <col min="7" max="7" width="12.77734375" customWidth="1"/>
    <col min="8" max="8" width="1.77734375" customWidth="1"/>
    <col min="9" max="9" width="12.77734375" customWidth="1"/>
  </cols>
  <sheetData>
    <row r="1" spans="1:9" s="37" customFormat="1" ht="31.5" customHeight="1" x14ac:dyDescent="0.4">
      <c r="A1" s="35"/>
      <c r="B1" s="36" t="s">
        <v>133</v>
      </c>
      <c r="F1" s="101" t="s">
        <v>292</v>
      </c>
    </row>
    <row r="3" spans="1:9" x14ac:dyDescent="0.25">
      <c r="B3" s="102" t="s">
        <v>41</v>
      </c>
      <c r="C3" s="103"/>
    </row>
    <row r="5" spans="1:9" ht="17.399999999999999" x14ac:dyDescent="0.55000000000000004">
      <c r="A5" s="28"/>
      <c r="C5" s="2" t="s">
        <v>134</v>
      </c>
      <c r="D5" s="2" t="s">
        <v>4</v>
      </c>
      <c r="E5" s="3"/>
      <c r="F5" s="2" t="s">
        <v>3</v>
      </c>
      <c r="G5" s="61" t="s">
        <v>357</v>
      </c>
      <c r="I5" s="61" t="s">
        <v>356</v>
      </c>
    </row>
    <row r="7" spans="1:9" x14ac:dyDescent="0.25">
      <c r="C7" t="s">
        <v>135</v>
      </c>
      <c r="D7" s="108">
        <v>0</v>
      </c>
      <c r="E7" s="95"/>
      <c r="F7" s="95"/>
      <c r="G7" s="94">
        <v>0</v>
      </c>
      <c r="I7" s="57">
        <f>SUM(G7-D7)</f>
        <v>0</v>
      </c>
    </row>
    <row r="8" spans="1:9" x14ac:dyDescent="0.25">
      <c r="D8" s="108"/>
      <c r="E8" s="95"/>
      <c r="F8" s="95"/>
      <c r="G8" s="94"/>
      <c r="I8" s="57"/>
    </row>
    <row r="9" spans="1:9" x14ac:dyDescent="0.25">
      <c r="C9" t="s">
        <v>136</v>
      </c>
      <c r="D9" s="108">
        <v>0</v>
      </c>
      <c r="E9" s="95"/>
      <c r="F9" s="95"/>
      <c r="G9" s="94">
        <v>0</v>
      </c>
      <c r="I9" s="57">
        <f>SUM(G9-D9)</f>
        <v>0</v>
      </c>
    </row>
    <row r="10" spans="1:9" x14ac:dyDescent="0.25">
      <c r="D10" s="108"/>
      <c r="E10" s="95"/>
      <c r="F10" s="95"/>
      <c r="G10" s="94"/>
      <c r="I10" s="57"/>
    </row>
    <row r="11" spans="1:9" x14ac:dyDescent="0.25">
      <c r="C11" t="s">
        <v>137</v>
      </c>
      <c r="D11" s="108">
        <v>0</v>
      </c>
      <c r="E11" s="95"/>
      <c r="F11" s="95"/>
      <c r="G11" s="94">
        <v>0</v>
      </c>
      <c r="I11" s="57">
        <f>SUM(G11-D11)</f>
        <v>0</v>
      </c>
    </row>
    <row r="12" spans="1:9" x14ac:dyDescent="0.25">
      <c r="D12" s="108"/>
      <c r="E12" s="95"/>
      <c r="F12" s="95"/>
      <c r="G12" s="94"/>
      <c r="I12" s="57"/>
    </row>
    <row r="13" spans="1:9" x14ac:dyDescent="0.25">
      <c r="C13" t="s">
        <v>138</v>
      </c>
      <c r="D13" s="108">
        <v>0</v>
      </c>
      <c r="E13" s="95"/>
      <c r="F13" s="95"/>
      <c r="G13" s="94">
        <v>0</v>
      </c>
      <c r="I13" s="57">
        <f>SUM(G13-D13)</f>
        <v>0</v>
      </c>
    </row>
    <row r="14" spans="1:9" x14ac:dyDescent="0.25">
      <c r="D14" s="95"/>
      <c r="E14" s="95"/>
      <c r="F14" s="95"/>
      <c r="G14" s="94"/>
      <c r="I14" s="57"/>
    </row>
    <row r="15" spans="1:9" x14ac:dyDescent="0.25">
      <c r="C15" t="s">
        <v>139</v>
      </c>
      <c r="D15" s="108">
        <v>0</v>
      </c>
      <c r="E15" s="95"/>
      <c r="F15" s="95"/>
      <c r="G15" s="94">
        <v>0</v>
      </c>
      <c r="I15" s="57">
        <f>SUM(G15-D15)</f>
        <v>0</v>
      </c>
    </row>
    <row r="16" spans="1:9" x14ac:dyDescent="0.25">
      <c r="D16" s="108"/>
      <c r="E16" s="95"/>
      <c r="F16" s="95"/>
      <c r="G16" s="94"/>
      <c r="I16" s="57"/>
    </row>
    <row r="17" spans="1:9" x14ac:dyDescent="0.25">
      <c r="C17" t="s">
        <v>140</v>
      </c>
      <c r="D17" s="108">
        <v>0</v>
      </c>
      <c r="E17" s="95"/>
      <c r="F17" s="95"/>
      <c r="G17" s="94">
        <v>0</v>
      </c>
      <c r="I17" s="57">
        <f>SUM(G17-D17)</f>
        <v>0</v>
      </c>
    </row>
    <row r="18" spans="1:9" x14ac:dyDescent="0.25">
      <c r="D18" s="95"/>
      <c r="E18" s="95"/>
      <c r="F18" s="95"/>
      <c r="G18" s="94"/>
      <c r="I18" s="78"/>
    </row>
    <row r="19" spans="1:9" x14ac:dyDescent="0.25">
      <c r="C19" t="s">
        <v>21</v>
      </c>
      <c r="D19" s="108">
        <v>0</v>
      </c>
      <c r="E19" s="95"/>
      <c r="F19" s="95"/>
      <c r="G19" s="94">
        <v>0</v>
      </c>
      <c r="I19" s="57">
        <f>SUM(G19-D19)</f>
        <v>0</v>
      </c>
    </row>
    <row r="20" spans="1:9" x14ac:dyDescent="0.25">
      <c r="D20" s="108"/>
      <c r="E20" s="95"/>
      <c r="F20" s="95"/>
      <c r="G20" s="94"/>
      <c r="I20" s="78"/>
    </row>
    <row r="21" spans="1:9" x14ac:dyDescent="0.25">
      <c r="C21" t="s">
        <v>21</v>
      </c>
      <c r="D21" s="108">
        <v>0</v>
      </c>
      <c r="E21" s="95"/>
      <c r="F21" s="95"/>
      <c r="G21" s="94">
        <v>0</v>
      </c>
      <c r="I21" s="57">
        <f>SUM(G21-D21)</f>
        <v>0</v>
      </c>
    </row>
    <row r="23" spans="1:9" s="8" customFormat="1" ht="13.8" x14ac:dyDescent="0.25">
      <c r="C23" s="9" t="s">
        <v>117</v>
      </c>
      <c r="D23" s="70">
        <f>SUM(D7:D21)</f>
        <v>0</v>
      </c>
      <c r="G23" s="86">
        <f>SUM(G7:G19)</f>
        <v>0</v>
      </c>
      <c r="I23" s="68">
        <f>SUM(I7:I17)</f>
        <v>0</v>
      </c>
    </row>
    <row r="26" spans="1:9" ht="17.399999999999999" x14ac:dyDescent="0.55000000000000004">
      <c r="A26" s="28"/>
      <c r="C26" s="2" t="s">
        <v>141</v>
      </c>
      <c r="D26" s="2" t="s">
        <v>4</v>
      </c>
      <c r="E26" s="3"/>
      <c r="F26" s="2" t="s">
        <v>3</v>
      </c>
      <c r="G26" s="61" t="s">
        <v>357</v>
      </c>
      <c r="I26" s="61" t="s">
        <v>356</v>
      </c>
    </row>
    <row r="28" spans="1:9" x14ac:dyDescent="0.25">
      <c r="C28" t="s">
        <v>135</v>
      </c>
      <c r="D28" s="108">
        <v>0</v>
      </c>
      <c r="E28" s="95"/>
      <c r="F28" s="95"/>
      <c r="G28" s="94">
        <v>0</v>
      </c>
      <c r="I28" s="57">
        <f>SUM(G28-D28)</f>
        <v>0</v>
      </c>
    </row>
    <row r="29" spans="1:9" x14ac:dyDescent="0.25">
      <c r="D29" s="108"/>
      <c r="E29" s="95"/>
      <c r="F29" s="95"/>
      <c r="G29" s="94"/>
      <c r="I29" s="57"/>
    </row>
    <row r="30" spans="1:9" x14ac:dyDescent="0.25">
      <c r="C30" t="s">
        <v>136</v>
      </c>
      <c r="D30" s="108">
        <v>0</v>
      </c>
      <c r="E30" s="95"/>
      <c r="F30" s="95"/>
      <c r="G30" s="94">
        <v>0</v>
      </c>
      <c r="I30" s="57">
        <f>SUM(G30-D30)</f>
        <v>0</v>
      </c>
    </row>
    <row r="31" spans="1:9" x14ac:dyDescent="0.25">
      <c r="D31" s="108"/>
      <c r="E31" s="95"/>
      <c r="F31" s="95"/>
      <c r="G31" s="94"/>
      <c r="I31" s="57"/>
    </row>
    <row r="32" spans="1:9" x14ac:dyDescent="0.25">
      <c r="C32" t="s">
        <v>137</v>
      </c>
      <c r="D32" s="108">
        <v>0</v>
      </c>
      <c r="E32" s="95"/>
      <c r="F32" s="95"/>
      <c r="G32" s="94">
        <v>0</v>
      </c>
      <c r="I32" s="57">
        <f>SUM(G32-D32)</f>
        <v>0</v>
      </c>
    </row>
    <row r="33" spans="1:9" x14ac:dyDescent="0.25">
      <c r="D33" s="108"/>
      <c r="E33" s="95"/>
      <c r="F33" s="95"/>
      <c r="G33" s="94"/>
      <c r="I33" s="57"/>
    </row>
    <row r="34" spans="1:9" x14ac:dyDescent="0.25">
      <c r="C34" t="s">
        <v>138</v>
      </c>
      <c r="D34" s="108">
        <v>0</v>
      </c>
      <c r="E34" s="95"/>
      <c r="F34" s="95"/>
      <c r="G34" s="94">
        <v>0</v>
      </c>
      <c r="I34" s="57">
        <f>SUM(G34-D34)</f>
        <v>0</v>
      </c>
    </row>
    <row r="35" spans="1:9" x14ac:dyDescent="0.25">
      <c r="D35" s="95"/>
      <c r="E35" s="95"/>
      <c r="F35" s="95"/>
      <c r="G35" s="94"/>
      <c r="I35" s="57"/>
    </row>
    <row r="36" spans="1:9" x14ac:dyDescent="0.25">
      <c r="C36" t="s">
        <v>139</v>
      </c>
      <c r="D36" s="108">
        <v>0</v>
      </c>
      <c r="E36" s="95"/>
      <c r="F36" s="95"/>
      <c r="G36" s="94">
        <v>0</v>
      </c>
      <c r="I36" s="57">
        <f>SUM(G36-D36)</f>
        <v>0</v>
      </c>
    </row>
    <row r="37" spans="1:9" x14ac:dyDescent="0.25">
      <c r="D37" s="108"/>
      <c r="E37" s="95"/>
      <c r="F37" s="95"/>
      <c r="G37" s="94"/>
      <c r="I37" s="57"/>
    </row>
    <row r="38" spans="1:9" x14ac:dyDescent="0.25">
      <c r="C38" t="s">
        <v>140</v>
      </c>
      <c r="D38" s="108">
        <v>0</v>
      </c>
      <c r="E38" s="95"/>
      <c r="F38" s="95"/>
      <c r="G38" s="94">
        <v>0</v>
      </c>
      <c r="I38" s="57">
        <f>SUM(G38-D38)</f>
        <v>0</v>
      </c>
    </row>
    <row r="39" spans="1:9" x14ac:dyDescent="0.25">
      <c r="D39" s="95"/>
      <c r="E39" s="95"/>
      <c r="F39" s="95"/>
      <c r="G39" s="94"/>
      <c r="I39" s="78"/>
    </row>
    <row r="40" spans="1:9" x14ac:dyDescent="0.25">
      <c r="C40" t="s">
        <v>21</v>
      </c>
      <c r="D40" s="108">
        <v>0</v>
      </c>
      <c r="E40" s="95"/>
      <c r="F40" s="95"/>
      <c r="G40" s="94">
        <v>0</v>
      </c>
      <c r="I40" s="57">
        <f>SUM(G40-D40)</f>
        <v>0</v>
      </c>
    </row>
    <row r="41" spans="1:9" x14ac:dyDescent="0.25">
      <c r="D41" s="108"/>
      <c r="E41" s="95"/>
      <c r="F41" s="95"/>
      <c r="G41" s="94"/>
      <c r="I41" s="78"/>
    </row>
    <row r="42" spans="1:9" x14ac:dyDescent="0.25">
      <c r="C42" t="s">
        <v>21</v>
      </c>
      <c r="D42" s="108">
        <v>0</v>
      </c>
      <c r="E42" s="95"/>
      <c r="F42" s="95"/>
      <c r="G42" s="94">
        <v>0</v>
      </c>
      <c r="I42" s="57">
        <f>SUM(G42-D42)</f>
        <v>0</v>
      </c>
    </row>
    <row r="44" spans="1:9" s="8" customFormat="1" ht="13.8" x14ac:dyDescent="0.25">
      <c r="C44" s="9" t="s">
        <v>117</v>
      </c>
      <c r="D44" s="50">
        <f>SUM(D28:D42)</f>
        <v>0</v>
      </c>
      <c r="G44" s="86">
        <f>SUM(G28:G40)</f>
        <v>0</v>
      </c>
      <c r="I44" s="68">
        <f>SUM(I28:I38)</f>
        <v>0</v>
      </c>
    </row>
    <row r="47" spans="1:9" ht="17.399999999999999" x14ac:dyDescent="0.55000000000000004">
      <c r="A47" s="28"/>
      <c r="C47" s="2" t="s">
        <v>142</v>
      </c>
      <c r="D47" s="2" t="s">
        <v>4</v>
      </c>
      <c r="E47" s="3"/>
      <c r="F47" s="2" t="s">
        <v>3</v>
      </c>
      <c r="G47" s="61" t="s">
        <v>357</v>
      </c>
      <c r="I47" s="61" t="s">
        <v>356</v>
      </c>
    </row>
    <row r="49" spans="3:9" x14ac:dyDescent="0.25">
      <c r="C49" t="s">
        <v>135</v>
      </c>
      <c r="D49" s="108">
        <v>0</v>
      </c>
      <c r="E49" s="95"/>
      <c r="F49" s="95"/>
      <c r="G49" s="94">
        <v>0</v>
      </c>
      <c r="I49" s="57">
        <f>SUM(G49-D49)</f>
        <v>0</v>
      </c>
    </row>
    <row r="50" spans="3:9" x14ac:dyDescent="0.25">
      <c r="D50" s="108"/>
      <c r="E50" s="95"/>
      <c r="F50" s="95"/>
      <c r="G50" s="94"/>
      <c r="I50" s="57"/>
    </row>
    <row r="51" spans="3:9" x14ac:dyDescent="0.25">
      <c r="C51" t="s">
        <v>136</v>
      </c>
      <c r="D51" s="108">
        <v>0</v>
      </c>
      <c r="E51" s="95"/>
      <c r="F51" s="95"/>
      <c r="G51" s="94">
        <v>0</v>
      </c>
      <c r="I51" s="57">
        <f>SUM(G51-D51)</f>
        <v>0</v>
      </c>
    </row>
    <row r="52" spans="3:9" x14ac:dyDescent="0.25">
      <c r="D52" s="108"/>
      <c r="E52" s="95"/>
      <c r="F52" s="95"/>
      <c r="G52" s="94"/>
      <c r="I52" s="57"/>
    </row>
    <row r="53" spans="3:9" x14ac:dyDescent="0.25">
      <c r="C53" t="s">
        <v>137</v>
      </c>
      <c r="D53" s="108">
        <v>0</v>
      </c>
      <c r="E53" s="95"/>
      <c r="F53" s="95"/>
      <c r="G53" s="94">
        <v>0</v>
      </c>
      <c r="I53" s="57">
        <f>SUM(G53-D53)</f>
        <v>0</v>
      </c>
    </row>
    <row r="54" spans="3:9" x14ac:dyDescent="0.25">
      <c r="D54" s="108"/>
      <c r="E54" s="95"/>
      <c r="F54" s="95"/>
      <c r="G54" s="94"/>
      <c r="I54" s="57"/>
    </row>
    <row r="55" spans="3:9" x14ac:dyDescent="0.25">
      <c r="C55" t="s">
        <v>138</v>
      </c>
      <c r="D55" s="108">
        <v>0</v>
      </c>
      <c r="E55" s="95"/>
      <c r="F55" s="95"/>
      <c r="G55" s="94">
        <v>0</v>
      </c>
      <c r="I55" s="57">
        <f>SUM(G55-D55)</f>
        <v>0</v>
      </c>
    </row>
    <row r="56" spans="3:9" x14ac:dyDescent="0.25">
      <c r="D56" s="95"/>
      <c r="E56" s="95"/>
      <c r="F56" s="95"/>
      <c r="G56" s="94"/>
      <c r="I56" s="57"/>
    </row>
    <row r="57" spans="3:9" x14ac:dyDescent="0.25">
      <c r="C57" t="s">
        <v>139</v>
      </c>
      <c r="D57" s="108">
        <v>0</v>
      </c>
      <c r="E57" s="95"/>
      <c r="F57" s="95"/>
      <c r="G57" s="94">
        <v>0</v>
      </c>
      <c r="I57" s="57">
        <f>SUM(G57-D57)</f>
        <v>0</v>
      </c>
    </row>
    <row r="58" spans="3:9" x14ac:dyDescent="0.25">
      <c r="D58" s="108"/>
      <c r="E58" s="95"/>
      <c r="F58" s="95"/>
      <c r="G58" s="94"/>
      <c r="I58" s="57"/>
    </row>
    <row r="59" spans="3:9" x14ac:dyDescent="0.25">
      <c r="C59" t="s">
        <v>140</v>
      </c>
      <c r="D59" s="108">
        <v>0</v>
      </c>
      <c r="E59" s="95"/>
      <c r="F59" s="95"/>
      <c r="G59" s="94">
        <v>0</v>
      </c>
      <c r="I59" s="57">
        <f>SUM(G59-D59)</f>
        <v>0</v>
      </c>
    </row>
    <row r="60" spans="3:9" x14ac:dyDescent="0.25">
      <c r="D60" s="95"/>
      <c r="E60" s="95"/>
      <c r="F60" s="95"/>
      <c r="G60" s="94"/>
      <c r="I60" s="78"/>
    </row>
    <row r="61" spans="3:9" x14ac:dyDescent="0.25">
      <c r="C61" t="s">
        <v>21</v>
      </c>
      <c r="D61" s="108">
        <v>0</v>
      </c>
      <c r="E61" s="95"/>
      <c r="F61" s="95"/>
      <c r="G61" s="94">
        <v>0</v>
      </c>
      <c r="I61" s="57">
        <f>SUM(G61-D61)</f>
        <v>0</v>
      </c>
    </row>
    <row r="62" spans="3:9" x14ac:dyDescent="0.25">
      <c r="D62" s="108"/>
      <c r="E62" s="95"/>
      <c r="F62" s="95"/>
      <c r="G62" s="94"/>
      <c r="I62" s="78"/>
    </row>
    <row r="63" spans="3:9" x14ac:dyDescent="0.25">
      <c r="C63" t="s">
        <v>21</v>
      </c>
      <c r="D63" s="108">
        <v>0</v>
      </c>
      <c r="E63" s="95"/>
      <c r="F63" s="95"/>
      <c r="G63" s="94">
        <v>0</v>
      </c>
      <c r="I63" s="57">
        <f>SUM(G63-D63)</f>
        <v>0</v>
      </c>
    </row>
    <row r="65" spans="1:9" s="8" customFormat="1" ht="13.8" x14ac:dyDescent="0.25">
      <c r="C65" s="9" t="s">
        <v>117</v>
      </c>
      <c r="D65" s="50">
        <f>SUM(D49:D63)</f>
        <v>0</v>
      </c>
      <c r="G65" s="86">
        <f>SUM(G49:G61)</f>
        <v>0</v>
      </c>
      <c r="I65" s="68">
        <f>SUM(I49:I59)</f>
        <v>0</v>
      </c>
    </row>
    <row r="68" spans="1:9" ht="17.399999999999999" x14ac:dyDescent="0.55000000000000004">
      <c r="A68" s="28"/>
      <c r="C68" s="2" t="s">
        <v>143</v>
      </c>
      <c r="D68" s="2" t="s">
        <v>4</v>
      </c>
      <c r="E68" s="3"/>
      <c r="F68" s="2" t="s">
        <v>3</v>
      </c>
      <c r="G68" s="61" t="s">
        <v>357</v>
      </c>
      <c r="I68" s="61" t="s">
        <v>356</v>
      </c>
    </row>
    <row r="70" spans="1:9" x14ac:dyDescent="0.25">
      <c r="C70" t="s">
        <v>135</v>
      </c>
      <c r="D70" s="108">
        <v>0</v>
      </c>
      <c r="E70" s="95"/>
      <c r="F70" s="95"/>
      <c r="G70" s="94">
        <v>0</v>
      </c>
      <c r="I70" s="57">
        <f>SUM(G70-D70)</f>
        <v>0</v>
      </c>
    </row>
    <row r="71" spans="1:9" x14ac:dyDescent="0.25">
      <c r="D71" s="108"/>
      <c r="E71" s="95"/>
      <c r="F71" s="95"/>
      <c r="G71" s="94"/>
      <c r="I71" s="57"/>
    </row>
    <row r="72" spans="1:9" x14ac:dyDescent="0.25">
      <c r="C72" t="s">
        <v>136</v>
      </c>
      <c r="D72" s="108">
        <v>0</v>
      </c>
      <c r="E72" s="95"/>
      <c r="F72" s="95"/>
      <c r="G72" s="94">
        <v>0</v>
      </c>
      <c r="I72" s="57">
        <f>SUM(G72-D72)</f>
        <v>0</v>
      </c>
    </row>
    <row r="73" spans="1:9" x14ac:dyDescent="0.25">
      <c r="D73" s="108"/>
      <c r="E73" s="95"/>
      <c r="F73" s="95"/>
      <c r="G73" s="94"/>
      <c r="I73" s="57"/>
    </row>
    <row r="74" spans="1:9" x14ac:dyDescent="0.25">
      <c r="C74" t="s">
        <v>137</v>
      </c>
      <c r="D74" s="108">
        <v>0</v>
      </c>
      <c r="E74" s="95"/>
      <c r="F74" s="95"/>
      <c r="G74" s="94">
        <v>0</v>
      </c>
      <c r="I74" s="57">
        <f>SUM(G74-D74)</f>
        <v>0</v>
      </c>
    </row>
    <row r="75" spans="1:9" x14ac:dyDescent="0.25">
      <c r="D75" s="108"/>
      <c r="E75" s="95"/>
      <c r="F75" s="95"/>
      <c r="G75" s="94"/>
      <c r="I75" s="57"/>
    </row>
    <row r="76" spans="1:9" x14ac:dyDescent="0.25">
      <c r="C76" t="s">
        <v>138</v>
      </c>
      <c r="D76" s="108">
        <v>0</v>
      </c>
      <c r="E76" s="95"/>
      <c r="F76" s="95"/>
      <c r="G76" s="94">
        <v>0</v>
      </c>
      <c r="I76" s="57">
        <f>SUM(G76-D76)</f>
        <v>0</v>
      </c>
    </row>
    <row r="77" spans="1:9" x14ac:dyDescent="0.25">
      <c r="D77" s="95"/>
      <c r="E77" s="95"/>
      <c r="F77" s="95"/>
      <c r="G77" s="94"/>
      <c r="I77" s="57"/>
    </row>
    <row r="78" spans="1:9" x14ac:dyDescent="0.25">
      <c r="C78" t="s">
        <v>139</v>
      </c>
      <c r="D78" s="108">
        <v>0</v>
      </c>
      <c r="E78" s="95"/>
      <c r="F78" s="95"/>
      <c r="G78" s="94">
        <v>0</v>
      </c>
      <c r="I78" s="57">
        <f>SUM(G78-D78)</f>
        <v>0</v>
      </c>
    </row>
    <row r="79" spans="1:9" x14ac:dyDescent="0.25">
      <c r="D79" s="108"/>
      <c r="E79" s="95"/>
      <c r="F79" s="95"/>
      <c r="G79" s="94"/>
      <c r="I79" s="57"/>
    </row>
    <row r="80" spans="1:9" x14ac:dyDescent="0.25">
      <c r="C80" t="s">
        <v>140</v>
      </c>
      <c r="D80" s="108">
        <v>0</v>
      </c>
      <c r="E80" s="95"/>
      <c r="F80" s="95"/>
      <c r="G80" s="94">
        <v>0</v>
      </c>
      <c r="I80" s="57">
        <f>SUM(G80-D80)</f>
        <v>0</v>
      </c>
    </row>
    <row r="81" spans="1:9" x14ac:dyDescent="0.25">
      <c r="D81" s="95"/>
      <c r="E81" s="95"/>
      <c r="F81" s="95"/>
      <c r="G81" s="94"/>
      <c r="I81" s="78"/>
    </row>
    <row r="82" spans="1:9" x14ac:dyDescent="0.25">
      <c r="C82" t="s">
        <v>21</v>
      </c>
      <c r="D82" s="108">
        <v>0</v>
      </c>
      <c r="E82" s="95"/>
      <c r="F82" s="95"/>
      <c r="G82" s="94">
        <v>0</v>
      </c>
      <c r="I82" s="57">
        <f>SUM(G82-D82)</f>
        <v>0</v>
      </c>
    </row>
    <row r="83" spans="1:9" x14ac:dyDescent="0.25">
      <c r="D83" s="108"/>
      <c r="E83" s="95"/>
      <c r="F83" s="95"/>
      <c r="G83" s="94"/>
      <c r="I83" s="78"/>
    </row>
    <row r="84" spans="1:9" x14ac:dyDescent="0.25">
      <c r="C84" t="s">
        <v>21</v>
      </c>
      <c r="D84" s="108">
        <v>0</v>
      </c>
      <c r="E84" s="95"/>
      <c r="F84" s="95"/>
      <c r="G84" s="94">
        <v>0</v>
      </c>
      <c r="I84" s="57">
        <f>SUM(G84-D84)</f>
        <v>0</v>
      </c>
    </row>
    <row r="86" spans="1:9" s="8" customFormat="1" ht="13.8" x14ac:dyDescent="0.25">
      <c r="C86" s="9" t="s">
        <v>117</v>
      </c>
      <c r="D86" s="50">
        <f>SUM(D70:D84)</f>
        <v>0</v>
      </c>
      <c r="G86" s="86">
        <f>SUM(G70:G82)</f>
        <v>0</v>
      </c>
      <c r="I86" s="68">
        <f>SUM(I70:I80)</f>
        <v>0</v>
      </c>
    </row>
    <row r="89" spans="1:9" ht="17.399999999999999" x14ac:dyDescent="0.55000000000000004">
      <c r="A89" s="28"/>
      <c r="C89" s="2" t="s">
        <v>144</v>
      </c>
      <c r="D89" s="2" t="s">
        <v>4</v>
      </c>
      <c r="E89" s="3"/>
      <c r="F89" s="2" t="s">
        <v>3</v>
      </c>
      <c r="G89" s="61" t="s">
        <v>357</v>
      </c>
      <c r="I89" s="61" t="s">
        <v>356</v>
      </c>
    </row>
    <row r="91" spans="1:9" x14ac:dyDescent="0.25">
      <c r="C91" t="s">
        <v>135</v>
      </c>
      <c r="D91" s="108">
        <v>0</v>
      </c>
      <c r="E91" s="95"/>
      <c r="F91" s="95"/>
      <c r="G91" s="94">
        <v>0</v>
      </c>
      <c r="I91" s="57">
        <f>SUM(G91-D91)</f>
        <v>0</v>
      </c>
    </row>
    <row r="92" spans="1:9" x14ac:dyDescent="0.25">
      <c r="D92" s="108"/>
      <c r="E92" s="95"/>
      <c r="F92" s="95"/>
      <c r="G92" s="94"/>
      <c r="I92" s="57"/>
    </row>
    <row r="93" spans="1:9" x14ac:dyDescent="0.25">
      <c r="C93" t="s">
        <v>136</v>
      </c>
      <c r="D93" s="108">
        <v>0</v>
      </c>
      <c r="E93" s="95"/>
      <c r="F93" s="95"/>
      <c r="G93" s="94">
        <v>0</v>
      </c>
      <c r="I93" s="57">
        <f>SUM(G93-D93)</f>
        <v>0</v>
      </c>
    </row>
    <row r="94" spans="1:9" x14ac:dyDescent="0.25">
      <c r="D94" s="108"/>
      <c r="E94" s="95"/>
      <c r="F94" s="95"/>
      <c r="G94" s="94"/>
      <c r="I94" s="57"/>
    </row>
    <row r="95" spans="1:9" x14ac:dyDescent="0.25">
      <c r="C95" t="s">
        <v>137</v>
      </c>
      <c r="D95" s="108">
        <v>0</v>
      </c>
      <c r="E95" s="95"/>
      <c r="F95" s="95"/>
      <c r="G95" s="94">
        <v>0</v>
      </c>
      <c r="I95" s="57">
        <f>SUM(G95-D95)</f>
        <v>0</v>
      </c>
    </row>
    <row r="96" spans="1:9" x14ac:dyDescent="0.25">
      <c r="D96" s="108"/>
      <c r="E96" s="95"/>
      <c r="F96" s="95"/>
      <c r="G96" s="94"/>
      <c r="I96" s="57"/>
    </row>
    <row r="97" spans="1:9" x14ac:dyDescent="0.25">
      <c r="C97" t="s">
        <v>138</v>
      </c>
      <c r="D97" s="108">
        <v>0</v>
      </c>
      <c r="E97" s="95"/>
      <c r="F97" s="95"/>
      <c r="G97" s="94">
        <v>0</v>
      </c>
      <c r="I97" s="57">
        <f>SUM(G97-D97)</f>
        <v>0</v>
      </c>
    </row>
    <row r="98" spans="1:9" x14ac:dyDescent="0.25">
      <c r="D98" s="95"/>
      <c r="E98" s="95"/>
      <c r="F98" s="95"/>
      <c r="G98" s="94"/>
      <c r="I98" s="57"/>
    </row>
    <row r="99" spans="1:9" x14ac:dyDescent="0.25">
      <c r="C99" t="s">
        <v>139</v>
      </c>
      <c r="D99" s="108">
        <v>0</v>
      </c>
      <c r="E99" s="95"/>
      <c r="F99" s="95"/>
      <c r="G99" s="94">
        <v>0</v>
      </c>
      <c r="I99" s="57">
        <f>SUM(G99-D99)</f>
        <v>0</v>
      </c>
    </row>
    <row r="100" spans="1:9" x14ac:dyDescent="0.25">
      <c r="D100" s="108"/>
      <c r="E100" s="95"/>
      <c r="F100" s="95"/>
      <c r="G100" s="94"/>
      <c r="I100" s="57"/>
    </row>
    <row r="101" spans="1:9" x14ac:dyDescent="0.25">
      <c r="C101" t="s">
        <v>140</v>
      </c>
      <c r="D101" s="108">
        <v>0</v>
      </c>
      <c r="E101" s="95"/>
      <c r="F101" s="95"/>
      <c r="G101" s="94">
        <v>0</v>
      </c>
      <c r="I101" s="57">
        <f>SUM(G101-D101)</f>
        <v>0</v>
      </c>
    </row>
    <row r="102" spans="1:9" x14ac:dyDescent="0.25">
      <c r="D102" s="95"/>
      <c r="E102" s="95"/>
      <c r="F102" s="95"/>
      <c r="G102" s="94"/>
      <c r="I102" s="78"/>
    </row>
    <row r="103" spans="1:9" x14ac:dyDescent="0.25">
      <c r="C103" t="s">
        <v>21</v>
      </c>
      <c r="D103" s="108">
        <v>0</v>
      </c>
      <c r="E103" s="95"/>
      <c r="F103" s="95"/>
      <c r="G103" s="94">
        <v>0</v>
      </c>
      <c r="I103" s="57">
        <f>SUM(G103-D103)</f>
        <v>0</v>
      </c>
    </row>
    <row r="104" spans="1:9" x14ac:dyDescent="0.25">
      <c r="D104" s="108"/>
      <c r="E104" s="95"/>
      <c r="F104" s="95"/>
      <c r="G104" s="94"/>
      <c r="I104" s="78"/>
    </row>
    <row r="105" spans="1:9" x14ac:dyDescent="0.25">
      <c r="C105" t="s">
        <v>21</v>
      </c>
      <c r="D105" s="108">
        <v>0</v>
      </c>
      <c r="E105" s="95"/>
      <c r="F105" s="95"/>
      <c r="G105" s="94">
        <v>0</v>
      </c>
      <c r="I105" s="57">
        <f>SUM(G105-D105)</f>
        <v>0</v>
      </c>
    </row>
    <row r="107" spans="1:9" s="8" customFormat="1" ht="13.8" x14ac:dyDescent="0.25">
      <c r="C107" s="9" t="s">
        <v>117</v>
      </c>
      <c r="D107" s="50">
        <f>SUM(D91:D105)</f>
        <v>0</v>
      </c>
      <c r="G107" s="86">
        <f>SUM(G91:G103)</f>
        <v>0</v>
      </c>
      <c r="I107" s="68">
        <f>SUM(I91:I101)</f>
        <v>0</v>
      </c>
    </row>
    <row r="110" spans="1:9" ht="17.399999999999999" x14ac:dyDescent="0.55000000000000004">
      <c r="A110" s="28"/>
      <c r="C110" s="2" t="s">
        <v>145</v>
      </c>
      <c r="D110" s="2" t="s">
        <v>4</v>
      </c>
      <c r="E110" s="3"/>
      <c r="F110" s="2" t="s">
        <v>3</v>
      </c>
      <c r="G110" s="61" t="s">
        <v>357</v>
      </c>
      <c r="I110" s="61" t="s">
        <v>356</v>
      </c>
    </row>
    <row r="112" spans="1:9" x14ac:dyDescent="0.25">
      <c r="C112" t="s">
        <v>135</v>
      </c>
      <c r="D112" s="108">
        <v>0</v>
      </c>
      <c r="E112" s="95"/>
      <c r="F112" s="95"/>
      <c r="G112" s="94">
        <v>0</v>
      </c>
      <c r="I112" s="57">
        <f>SUM(G112-D112)</f>
        <v>0</v>
      </c>
    </row>
    <row r="113" spans="3:9" x14ac:dyDescent="0.25">
      <c r="D113" s="108"/>
      <c r="E113" s="95"/>
      <c r="F113" s="95"/>
      <c r="G113" s="94"/>
      <c r="I113" s="57"/>
    </row>
    <row r="114" spans="3:9" x14ac:dyDescent="0.25">
      <c r="C114" t="s">
        <v>136</v>
      </c>
      <c r="D114" s="108">
        <v>0</v>
      </c>
      <c r="E114" s="95"/>
      <c r="F114" s="95"/>
      <c r="G114" s="94">
        <v>0</v>
      </c>
      <c r="I114" s="57">
        <f>SUM(G114-D114)</f>
        <v>0</v>
      </c>
    </row>
    <row r="115" spans="3:9" x14ac:dyDescent="0.25">
      <c r="D115" s="108"/>
      <c r="E115" s="95"/>
      <c r="F115" s="95"/>
      <c r="G115" s="94"/>
      <c r="I115" s="57"/>
    </row>
    <row r="116" spans="3:9" x14ac:dyDescent="0.25">
      <c r="C116" t="s">
        <v>137</v>
      </c>
      <c r="D116" s="108">
        <v>0</v>
      </c>
      <c r="E116" s="95"/>
      <c r="F116" s="95"/>
      <c r="G116" s="94">
        <v>0</v>
      </c>
      <c r="I116" s="57">
        <f>SUM(G116-D116)</f>
        <v>0</v>
      </c>
    </row>
    <row r="117" spans="3:9" x14ac:dyDescent="0.25">
      <c r="D117" s="108"/>
      <c r="E117" s="95"/>
      <c r="F117" s="95"/>
      <c r="G117" s="94"/>
      <c r="I117" s="57"/>
    </row>
    <row r="118" spans="3:9" x14ac:dyDescent="0.25">
      <c r="C118" t="s">
        <v>138</v>
      </c>
      <c r="D118" s="108">
        <v>0</v>
      </c>
      <c r="E118" s="95"/>
      <c r="F118" s="95"/>
      <c r="G118" s="94">
        <v>0</v>
      </c>
      <c r="I118" s="57">
        <f>SUM(G118-D118)</f>
        <v>0</v>
      </c>
    </row>
    <row r="119" spans="3:9" x14ac:dyDescent="0.25">
      <c r="D119" s="95"/>
      <c r="E119" s="95"/>
      <c r="F119" s="95"/>
      <c r="G119" s="94"/>
      <c r="I119" s="57"/>
    </row>
    <row r="120" spans="3:9" x14ac:dyDescent="0.25">
      <c r="C120" t="s">
        <v>139</v>
      </c>
      <c r="D120" s="108">
        <v>0</v>
      </c>
      <c r="E120" s="95"/>
      <c r="F120" s="95"/>
      <c r="G120" s="94">
        <v>0</v>
      </c>
      <c r="I120" s="57">
        <f>SUM(G120-D120)</f>
        <v>0</v>
      </c>
    </row>
    <row r="121" spans="3:9" x14ac:dyDescent="0.25">
      <c r="D121" s="108"/>
      <c r="E121" s="95"/>
      <c r="F121" s="95"/>
      <c r="G121" s="94"/>
      <c r="I121" s="57"/>
    </row>
    <row r="122" spans="3:9" x14ac:dyDescent="0.25">
      <c r="C122" t="s">
        <v>140</v>
      </c>
      <c r="D122" s="108">
        <v>0</v>
      </c>
      <c r="E122" s="95"/>
      <c r="F122" s="95"/>
      <c r="G122" s="94">
        <v>0</v>
      </c>
      <c r="I122" s="57">
        <f>SUM(G122-D122)</f>
        <v>0</v>
      </c>
    </row>
    <row r="123" spans="3:9" x14ac:dyDescent="0.25">
      <c r="D123" s="95"/>
      <c r="E123" s="95"/>
      <c r="F123" s="95"/>
      <c r="G123" s="94"/>
      <c r="I123" s="78"/>
    </row>
    <row r="124" spans="3:9" x14ac:dyDescent="0.25">
      <c r="C124" t="s">
        <v>21</v>
      </c>
      <c r="D124" s="108">
        <v>0</v>
      </c>
      <c r="E124" s="95"/>
      <c r="F124" s="95"/>
      <c r="G124" s="94">
        <v>0</v>
      </c>
      <c r="I124" s="57">
        <f>SUM(G124-D124)</f>
        <v>0</v>
      </c>
    </row>
    <row r="125" spans="3:9" x14ac:dyDescent="0.25">
      <c r="D125" s="108"/>
      <c r="E125" s="95"/>
      <c r="F125" s="95"/>
      <c r="G125" s="94"/>
      <c r="I125" s="78"/>
    </row>
    <row r="126" spans="3:9" x14ac:dyDescent="0.25">
      <c r="C126" t="s">
        <v>21</v>
      </c>
      <c r="D126" s="108">
        <v>0</v>
      </c>
      <c r="E126" s="95"/>
      <c r="F126" s="95"/>
      <c r="G126" s="94">
        <v>0</v>
      </c>
      <c r="I126" s="57">
        <f>SUM(G126-D126)</f>
        <v>0</v>
      </c>
    </row>
    <row r="128" spans="3:9" s="8" customFormat="1" ht="13.8" x14ac:dyDescent="0.25">
      <c r="C128" s="9" t="s">
        <v>117</v>
      </c>
      <c r="D128" s="50">
        <f>SUM(D112:D126)</f>
        <v>0</v>
      </c>
      <c r="G128" s="86">
        <f>SUM(G112:G124)</f>
        <v>0</v>
      </c>
      <c r="I128" s="68">
        <f>SUM(I112:I122)</f>
        <v>0</v>
      </c>
    </row>
    <row r="132" spans="1:9" ht="13.8" x14ac:dyDescent="0.25">
      <c r="A132" s="45"/>
      <c r="B132" s="46"/>
      <c r="C132" s="47" t="s">
        <v>146</v>
      </c>
      <c r="D132" s="43">
        <f>SUM(D128,D107,D86,D65,D44,D23,)</f>
        <v>0</v>
      </c>
      <c r="G132" s="62">
        <f>SUM(G128,G107,G86,G65,G44,G23,)</f>
        <v>0</v>
      </c>
      <c r="H132" s="8"/>
      <c r="I132" s="62">
        <f>SUM(I128,I107,I86,I65,I44,I23,)</f>
        <v>0</v>
      </c>
    </row>
  </sheetData>
  <sheetProtection algorithmName="SHA-512" hashValue="3p97Zbs3ZJOcJblZ+VtKMt6iuluvhc8PEdazfAH5JZSUXnwLQ3ydWrUubBewg8MD+rVmRfx4WlIyH1HfzLaGyQ==" saltValue="LjcRMG0ygspfT0DIww88Bg==" spinCount="100000" sheet="1" objects="1" scenarios="1" selectLockedCells="1"/>
  <mergeCells count="1">
    <mergeCell ref="B3:C3"/>
  </mergeCells>
  <phoneticPr fontId="5" type="noConversion"/>
  <hyperlinks>
    <hyperlink ref="B3" r:id="rId1" display="refer to specification plan: page 17-18"/>
    <hyperlink ref="F1" location="'Home Specs'!A1" display="return to home specs"/>
    <hyperlink ref="B3:C3" r:id="rId2" display="refer to specification plan: page 14-15"/>
  </hyperlinks>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workbookViewId="0">
      <selection activeCell="F1" sqref="F1"/>
    </sheetView>
  </sheetViews>
  <sheetFormatPr defaultRowHeight="13.2" x14ac:dyDescent="0.25"/>
  <cols>
    <col min="1" max="1" width="2.109375" customWidth="1"/>
    <col min="2" max="2" width="1.77734375" customWidth="1"/>
    <col min="3" max="3" width="30.44140625" customWidth="1"/>
    <col min="4" max="4" width="20.6640625" customWidth="1"/>
    <col min="5" max="5" width="1.77734375" customWidth="1"/>
    <col min="6" max="6" width="24.6640625" customWidth="1"/>
    <col min="7" max="7" width="13.5546875" customWidth="1"/>
    <col min="8" max="8" width="1.77734375" customWidth="1"/>
    <col min="9" max="9" width="14" customWidth="1"/>
    <col min="10" max="10" width="1.77734375" customWidth="1"/>
    <col min="11" max="11" width="15.109375" customWidth="1"/>
    <col min="12" max="12" width="1.77734375" customWidth="1"/>
    <col min="13" max="13" width="28.6640625" customWidth="1"/>
    <col min="14" max="14" width="12.77734375" customWidth="1"/>
    <col min="15" max="15" width="1.77734375" customWidth="1"/>
    <col min="16" max="16" width="12.77734375" customWidth="1"/>
  </cols>
  <sheetData>
    <row r="1" spans="1:16" s="37" customFormat="1" ht="31.5" customHeight="1" x14ac:dyDescent="0.4">
      <c r="A1" s="35"/>
      <c r="B1" s="36" t="s">
        <v>147</v>
      </c>
      <c r="F1" s="101" t="s">
        <v>292</v>
      </c>
      <c r="G1" s="38"/>
      <c r="I1" s="38"/>
    </row>
    <row r="3" spans="1:16" x14ac:dyDescent="0.25">
      <c r="B3" s="102" t="s">
        <v>222</v>
      </c>
      <c r="C3" s="103"/>
    </row>
    <row r="5" spans="1:16" ht="13.8" x14ac:dyDescent="0.25">
      <c r="A5" s="28"/>
      <c r="C5" s="2" t="s">
        <v>79</v>
      </c>
      <c r="D5" s="2" t="s">
        <v>78</v>
      </c>
      <c r="E5" s="3"/>
      <c r="F5" s="2" t="s">
        <v>150</v>
      </c>
      <c r="G5" s="2" t="s">
        <v>324</v>
      </c>
      <c r="H5" s="3"/>
      <c r="I5" s="2" t="s">
        <v>328</v>
      </c>
      <c r="J5" s="3"/>
      <c r="K5" s="2" t="s">
        <v>330</v>
      </c>
      <c r="L5" s="3"/>
      <c r="M5" s="2" t="s">
        <v>10</v>
      </c>
      <c r="N5" s="67" t="s">
        <v>357</v>
      </c>
      <c r="O5" s="66"/>
      <c r="P5" s="67" t="s">
        <v>356</v>
      </c>
    </row>
    <row r="6" spans="1:16" s="12" customFormat="1" ht="6" customHeight="1" x14ac:dyDescent="0.25">
      <c r="A6" s="11"/>
      <c r="C6" s="13"/>
      <c r="D6" s="13"/>
      <c r="F6" s="13"/>
      <c r="G6" s="13"/>
      <c r="I6" s="13"/>
      <c r="K6" s="14"/>
      <c r="M6" s="13"/>
    </row>
    <row r="7" spans="1:16" ht="17.100000000000001" customHeight="1" x14ac:dyDescent="0.25">
      <c r="C7" s="6" t="s">
        <v>92</v>
      </c>
      <c r="D7" s="6" t="s">
        <v>148</v>
      </c>
      <c r="F7" s="6" t="s">
        <v>149</v>
      </c>
      <c r="G7" s="6" t="s">
        <v>341</v>
      </c>
      <c r="I7" s="6" t="s">
        <v>359</v>
      </c>
      <c r="K7" s="7" t="s">
        <v>336</v>
      </c>
      <c r="M7" s="6" t="s">
        <v>82</v>
      </c>
    </row>
    <row r="8" spans="1:16" s="12" customFormat="1" ht="6" customHeight="1" x14ac:dyDescent="0.25">
      <c r="A8" s="11"/>
      <c r="C8" s="13"/>
      <c r="D8" s="13"/>
      <c r="F8" s="13"/>
      <c r="G8" s="13"/>
      <c r="I8" s="13"/>
      <c r="K8" s="14"/>
      <c r="M8" s="13"/>
    </row>
    <row r="9" spans="1:16" ht="17.100000000000001" customHeight="1" x14ac:dyDescent="0.25">
      <c r="C9" t="s">
        <v>43</v>
      </c>
      <c r="D9" s="95"/>
      <c r="E9" s="95"/>
      <c r="F9" s="95"/>
      <c r="G9" s="93">
        <v>0</v>
      </c>
      <c r="H9" s="96"/>
      <c r="I9" s="93">
        <v>0</v>
      </c>
      <c r="K9" s="58">
        <f t="shared" ref="K9:K39" si="0">SUM(G9:I9)</f>
        <v>0</v>
      </c>
      <c r="M9" s="95"/>
      <c r="N9" s="107">
        <v>0</v>
      </c>
      <c r="P9" s="72">
        <f>SUM(N9-K9)</f>
        <v>0</v>
      </c>
    </row>
    <row r="10" spans="1:16" ht="17.100000000000001" customHeight="1" x14ac:dyDescent="0.25">
      <c r="C10" t="s">
        <v>44</v>
      </c>
      <c r="D10" s="95"/>
      <c r="E10" s="95"/>
      <c r="F10" s="95"/>
      <c r="G10" s="93">
        <v>0</v>
      </c>
      <c r="H10" s="96"/>
      <c r="I10" s="93">
        <v>0</v>
      </c>
      <c r="K10" s="58">
        <f t="shared" si="0"/>
        <v>0</v>
      </c>
      <c r="M10" s="95"/>
      <c r="N10" s="107">
        <v>0</v>
      </c>
      <c r="P10" s="72">
        <f>SUM(N10-K10)</f>
        <v>0</v>
      </c>
    </row>
    <row r="11" spans="1:16" ht="17.100000000000001" customHeight="1" x14ac:dyDescent="0.25">
      <c r="C11" t="s">
        <v>45</v>
      </c>
      <c r="D11" s="95"/>
      <c r="E11" s="95"/>
      <c r="F11" s="95"/>
      <c r="G11" s="93">
        <v>0</v>
      </c>
      <c r="H11" s="96"/>
      <c r="I11" s="93">
        <v>0</v>
      </c>
      <c r="K11" s="58">
        <f t="shared" si="0"/>
        <v>0</v>
      </c>
      <c r="M11" s="95"/>
      <c r="N11" s="107">
        <v>0</v>
      </c>
      <c r="P11" s="72">
        <f>SUM(N11-K11)</f>
        <v>0</v>
      </c>
    </row>
    <row r="12" spans="1:16" ht="17.100000000000001" customHeight="1" x14ac:dyDescent="0.25">
      <c r="C12" t="s">
        <v>46</v>
      </c>
      <c r="D12" s="95"/>
      <c r="E12" s="95"/>
      <c r="F12" s="95"/>
      <c r="G12" s="93">
        <v>0</v>
      </c>
      <c r="H12" s="96"/>
      <c r="I12" s="93">
        <v>0</v>
      </c>
      <c r="K12" s="58">
        <f t="shared" si="0"/>
        <v>0</v>
      </c>
      <c r="M12" s="95"/>
      <c r="N12" s="107">
        <v>0</v>
      </c>
      <c r="P12" s="72">
        <f>SUM(N12-K12)</f>
        <v>0</v>
      </c>
    </row>
    <row r="13" spans="1:16" ht="17.100000000000001" customHeight="1" x14ac:dyDescent="0.25">
      <c r="C13" t="s">
        <v>47</v>
      </c>
      <c r="D13" s="95"/>
      <c r="E13" s="95"/>
      <c r="F13" s="95"/>
      <c r="G13" s="93">
        <v>0</v>
      </c>
      <c r="H13" s="96"/>
      <c r="I13" s="93">
        <v>0</v>
      </c>
      <c r="K13" s="58">
        <f t="shared" si="0"/>
        <v>0</v>
      </c>
      <c r="M13" s="95"/>
      <c r="N13" s="107">
        <v>0</v>
      </c>
      <c r="P13" s="72">
        <f>SUM(N13-K13)</f>
        <v>0</v>
      </c>
    </row>
    <row r="14" spans="1:16" ht="17.100000000000001" customHeight="1" x14ac:dyDescent="0.25">
      <c r="C14" t="s">
        <v>48</v>
      </c>
      <c r="D14" s="95"/>
      <c r="E14" s="95"/>
      <c r="F14" s="95"/>
      <c r="G14" s="93">
        <v>0</v>
      </c>
      <c r="H14" s="96"/>
      <c r="I14" s="93">
        <v>0</v>
      </c>
      <c r="K14" s="58">
        <f t="shared" si="0"/>
        <v>0</v>
      </c>
      <c r="M14" s="95"/>
      <c r="N14" s="107">
        <v>0</v>
      </c>
      <c r="P14" s="72">
        <f>SUM(N14-K14)</f>
        <v>0</v>
      </c>
    </row>
    <row r="15" spans="1:16" ht="17.100000000000001" customHeight="1" x14ac:dyDescent="0.25">
      <c r="C15" t="s">
        <v>49</v>
      </c>
      <c r="D15" s="95"/>
      <c r="E15" s="95"/>
      <c r="F15" s="95"/>
      <c r="G15" s="93">
        <v>0</v>
      </c>
      <c r="H15" s="96"/>
      <c r="I15" s="93">
        <v>0</v>
      </c>
      <c r="K15" s="58">
        <f t="shared" si="0"/>
        <v>0</v>
      </c>
      <c r="M15" s="95"/>
      <c r="N15" s="107">
        <v>0</v>
      </c>
      <c r="P15" s="72">
        <f>SUM(N15-K15)</f>
        <v>0</v>
      </c>
    </row>
    <row r="16" spans="1:16" ht="17.100000000000001" customHeight="1" x14ac:dyDescent="0.25">
      <c r="C16" t="s">
        <v>50</v>
      </c>
      <c r="D16" s="95"/>
      <c r="E16" s="95"/>
      <c r="F16" s="95"/>
      <c r="G16" s="93">
        <v>0</v>
      </c>
      <c r="H16" s="96"/>
      <c r="I16" s="93">
        <v>0</v>
      </c>
      <c r="K16" s="58">
        <f t="shared" si="0"/>
        <v>0</v>
      </c>
      <c r="M16" s="95"/>
      <c r="N16" s="107">
        <v>0</v>
      </c>
      <c r="P16" s="72">
        <f>SUM(N16-K16)</f>
        <v>0</v>
      </c>
    </row>
    <row r="17" spans="1:16" ht="17.100000000000001" customHeight="1" x14ac:dyDescent="0.25">
      <c r="C17" t="s">
        <v>51</v>
      </c>
      <c r="D17" s="95"/>
      <c r="E17" s="95"/>
      <c r="F17" s="95"/>
      <c r="G17" s="93">
        <v>0</v>
      </c>
      <c r="H17" s="96"/>
      <c r="I17" s="93">
        <v>0</v>
      </c>
      <c r="K17" s="58">
        <f t="shared" si="0"/>
        <v>0</v>
      </c>
      <c r="M17" s="95"/>
      <c r="N17" s="107">
        <v>0</v>
      </c>
      <c r="P17" s="72">
        <f>SUM(N17-K17)</f>
        <v>0</v>
      </c>
    </row>
    <row r="18" spans="1:16" ht="17.100000000000001" customHeight="1" x14ac:dyDescent="0.25">
      <c r="C18" t="s">
        <v>52</v>
      </c>
      <c r="D18" s="95"/>
      <c r="E18" s="95"/>
      <c r="F18" s="95"/>
      <c r="G18" s="93">
        <v>0</v>
      </c>
      <c r="H18" s="96"/>
      <c r="I18" s="93">
        <v>0</v>
      </c>
      <c r="K18" s="58">
        <f t="shared" si="0"/>
        <v>0</v>
      </c>
      <c r="M18" s="95"/>
      <c r="N18" s="107">
        <v>0</v>
      </c>
      <c r="P18" s="72">
        <f>SUM(N18-K18)</f>
        <v>0</v>
      </c>
    </row>
    <row r="19" spans="1:16" ht="17.100000000000001" customHeight="1" x14ac:dyDescent="0.25">
      <c r="C19" t="s">
        <v>53</v>
      </c>
      <c r="D19" s="95"/>
      <c r="E19" s="95"/>
      <c r="F19" s="95"/>
      <c r="G19" s="93">
        <v>0</v>
      </c>
      <c r="H19" s="96"/>
      <c r="I19" s="93">
        <v>0</v>
      </c>
      <c r="K19" s="58">
        <f t="shared" si="0"/>
        <v>0</v>
      </c>
      <c r="M19" s="95"/>
      <c r="N19" s="107">
        <v>0</v>
      </c>
      <c r="P19" s="72">
        <f>SUM(N19-K19)</f>
        <v>0</v>
      </c>
    </row>
    <row r="20" spans="1:16" ht="17.100000000000001" customHeight="1" x14ac:dyDescent="0.25">
      <c r="C20" t="s">
        <v>54</v>
      </c>
      <c r="D20" s="95"/>
      <c r="E20" s="95"/>
      <c r="F20" s="95"/>
      <c r="G20" s="93">
        <v>0</v>
      </c>
      <c r="H20" s="96"/>
      <c r="I20" s="93">
        <v>0</v>
      </c>
      <c r="K20" s="58">
        <f t="shared" si="0"/>
        <v>0</v>
      </c>
      <c r="M20" s="95"/>
      <c r="N20" s="107">
        <v>0</v>
      </c>
      <c r="P20" s="72">
        <f>SUM(N20-K20)</f>
        <v>0</v>
      </c>
    </row>
    <row r="21" spans="1:16" ht="17.100000000000001" customHeight="1" x14ac:dyDescent="0.25">
      <c r="C21" t="s">
        <v>55</v>
      </c>
      <c r="D21" s="95"/>
      <c r="E21" s="95"/>
      <c r="F21" s="95"/>
      <c r="G21" s="93">
        <v>0</v>
      </c>
      <c r="H21" s="96"/>
      <c r="I21" s="93">
        <v>0</v>
      </c>
      <c r="K21" s="58">
        <f t="shared" si="0"/>
        <v>0</v>
      </c>
      <c r="M21" s="95"/>
      <c r="N21" s="107">
        <v>0</v>
      </c>
      <c r="P21" s="72">
        <f>SUM(N21-K21)</f>
        <v>0</v>
      </c>
    </row>
    <row r="22" spans="1:16" ht="17.100000000000001" customHeight="1" x14ac:dyDescent="0.25">
      <c r="C22" t="s">
        <v>56</v>
      </c>
      <c r="D22" s="95"/>
      <c r="E22" s="95"/>
      <c r="F22" s="95"/>
      <c r="G22" s="93">
        <v>0</v>
      </c>
      <c r="H22" s="96"/>
      <c r="I22" s="93">
        <v>0</v>
      </c>
      <c r="K22" s="58">
        <f t="shared" si="0"/>
        <v>0</v>
      </c>
      <c r="M22" s="95"/>
      <c r="N22" s="107">
        <v>0</v>
      </c>
      <c r="P22" s="72">
        <f>SUM(N22-K22)</f>
        <v>0</v>
      </c>
    </row>
    <row r="23" spans="1:16" ht="17.100000000000001" customHeight="1" x14ac:dyDescent="0.25">
      <c r="C23" t="s">
        <v>57</v>
      </c>
      <c r="D23" s="95"/>
      <c r="E23" s="95"/>
      <c r="F23" s="95"/>
      <c r="G23" s="93">
        <v>0</v>
      </c>
      <c r="H23" s="96"/>
      <c r="I23" s="93">
        <v>0</v>
      </c>
      <c r="K23" s="58">
        <f t="shared" si="0"/>
        <v>0</v>
      </c>
      <c r="M23" s="95"/>
      <c r="N23" s="107">
        <v>0</v>
      </c>
      <c r="P23" s="72">
        <f>SUM(N23-K23)</f>
        <v>0</v>
      </c>
    </row>
    <row r="24" spans="1:16" ht="17.100000000000001" customHeight="1" x14ac:dyDescent="0.25">
      <c r="C24" t="s">
        <v>58</v>
      </c>
      <c r="D24" s="95"/>
      <c r="E24" s="95"/>
      <c r="F24" s="95"/>
      <c r="G24" s="93">
        <v>0</v>
      </c>
      <c r="H24" s="96"/>
      <c r="I24" s="93">
        <v>0</v>
      </c>
      <c r="K24" s="58">
        <f t="shared" si="0"/>
        <v>0</v>
      </c>
      <c r="M24" s="95"/>
      <c r="N24" s="107">
        <v>0</v>
      </c>
      <c r="P24" s="72">
        <f>SUM(N24-K24)</f>
        <v>0</v>
      </c>
    </row>
    <row r="25" spans="1:16" ht="17.100000000000001" customHeight="1" x14ac:dyDescent="0.25">
      <c r="C25" t="s">
        <v>59</v>
      </c>
      <c r="D25" s="95"/>
      <c r="E25" s="95"/>
      <c r="F25" s="95"/>
      <c r="G25" s="93">
        <v>0</v>
      </c>
      <c r="H25" s="96"/>
      <c r="I25" s="93">
        <v>0</v>
      </c>
      <c r="K25" s="58">
        <f t="shared" si="0"/>
        <v>0</v>
      </c>
      <c r="M25" s="95"/>
      <c r="N25" s="107">
        <v>0</v>
      </c>
      <c r="P25" s="72">
        <f>SUM(N25-K25)</f>
        <v>0</v>
      </c>
    </row>
    <row r="26" spans="1:16" ht="17.100000000000001" customHeight="1" x14ac:dyDescent="0.25">
      <c r="C26" t="s">
        <v>60</v>
      </c>
      <c r="D26" s="95"/>
      <c r="E26" s="95"/>
      <c r="F26" s="95"/>
      <c r="G26" s="93">
        <v>0</v>
      </c>
      <c r="H26" s="96"/>
      <c r="I26" s="93">
        <v>0</v>
      </c>
      <c r="K26" s="58">
        <f t="shared" si="0"/>
        <v>0</v>
      </c>
      <c r="M26" s="95"/>
      <c r="N26" s="107">
        <v>0</v>
      </c>
      <c r="P26" s="72">
        <f>SUM(N26-K26)</f>
        <v>0</v>
      </c>
    </row>
    <row r="27" spans="1:16" ht="17.100000000000001" customHeight="1" x14ac:dyDescent="0.25">
      <c r="C27" t="s">
        <v>61</v>
      </c>
      <c r="D27" s="95"/>
      <c r="E27" s="95"/>
      <c r="F27" s="95"/>
      <c r="G27" s="93">
        <v>0</v>
      </c>
      <c r="H27" s="96"/>
      <c r="I27" s="93">
        <v>0</v>
      </c>
      <c r="K27" s="58">
        <f t="shared" si="0"/>
        <v>0</v>
      </c>
      <c r="M27" s="95"/>
      <c r="N27" s="107">
        <v>0</v>
      </c>
      <c r="P27" s="72">
        <f>SUM(N27-K27)</f>
        <v>0</v>
      </c>
    </row>
    <row r="28" spans="1:16" ht="17.100000000000001" customHeight="1" x14ac:dyDescent="0.25">
      <c r="C28" t="s">
        <v>62</v>
      </c>
      <c r="D28" s="95"/>
      <c r="E28" s="95"/>
      <c r="F28" s="95"/>
      <c r="G28" s="93">
        <v>0</v>
      </c>
      <c r="H28" s="96"/>
      <c r="I28" s="93">
        <v>0</v>
      </c>
      <c r="K28" s="58">
        <f t="shared" si="0"/>
        <v>0</v>
      </c>
      <c r="M28" s="95"/>
      <c r="N28" s="107">
        <v>0</v>
      </c>
      <c r="P28" s="72">
        <f>SUM(N28-K28)</f>
        <v>0</v>
      </c>
    </row>
    <row r="29" spans="1:16" ht="17.100000000000001" customHeight="1" x14ac:dyDescent="0.25">
      <c r="A29" s="5"/>
      <c r="B29" s="5"/>
      <c r="C29" s="5" t="s">
        <v>63</v>
      </c>
      <c r="D29" s="96"/>
      <c r="E29" s="96"/>
      <c r="F29" s="97"/>
      <c r="G29" s="93">
        <v>0</v>
      </c>
      <c r="H29" s="96"/>
      <c r="I29" s="93">
        <v>0</v>
      </c>
      <c r="K29" s="58">
        <f t="shared" si="0"/>
        <v>0</v>
      </c>
      <c r="L29" s="5"/>
      <c r="M29" s="96"/>
      <c r="N29" s="107">
        <v>0</v>
      </c>
      <c r="P29" s="72">
        <f>SUM(N29-K29)</f>
        <v>0</v>
      </c>
    </row>
    <row r="30" spans="1:16" ht="17.100000000000001" customHeight="1" x14ac:dyDescent="0.25">
      <c r="C30" s="5" t="s">
        <v>64</v>
      </c>
      <c r="D30" s="96"/>
      <c r="E30" s="95"/>
      <c r="F30" s="95"/>
      <c r="G30" s="93">
        <v>0</v>
      </c>
      <c r="H30" s="96"/>
      <c r="I30" s="93">
        <v>0</v>
      </c>
      <c r="K30" s="58">
        <f t="shared" si="0"/>
        <v>0</v>
      </c>
      <c r="M30" s="95"/>
      <c r="N30" s="107">
        <v>0</v>
      </c>
      <c r="P30" s="72">
        <f>SUM(N30-K30)</f>
        <v>0</v>
      </c>
    </row>
    <row r="31" spans="1:16" ht="17.100000000000001" customHeight="1" x14ac:dyDescent="0.25">
      <c r="C31" s="5" t="s">
        <v>65</v>
      </c>
      <c r="D31" s="96"/>
      <c r="E31" s="95"/>
      <c r="F31" s="95"/>
      <c r="G31" s="93">
        <v>0</v>
      </c>
      <c r="H31" s="96"/>
      <c r="I31" s="93">
        <v>0</v>
      </c>
      <c r="K31" s="58">
        <f t="shared" si="0"/>
        <v>0</v>
      </c>
      <c r="M31" s="95"/>
      <c r="N31" s="107">
        <v>0</v>
      </c>
      <c r="P31" s="72">
        <f>SUM(N31-K31)</f>
        <v>0</v>
      </c>
    </row>
    <row r="32" spans="1:16" ht="17.100000000000001" customHeight="1" x14ac:dyDescent="0.25">
      <c r="C32" s="5" t="s">
        <v>66</v>
      </c>
      <c r="D32" s="96"/>
      <c r="E32" s="95"/>
      <c r="F32" s="95"/>
      <c r="G32" s="93">
        <v>0</v>
      </c>
      <c r="H32" s="96"/>
      <c r="I32" s="93">
        <v>0</v>
      </c>
      <c r="K32" s="58">
        <f t="shared" si="0"/>
        <v>0</v>
      </c>
      <c r="M32" s="95"/>
      <c r="N32" s="107">
        <v>0</v>
      </c>
      <c r="P32" s="72">
        <f>SUM(N32-K32)</f>
        <v>0</v>
      </c>
    </row>
    <row r="33" spans="1:16" ht="17.100000000000001" customHeight="1" x14ac:dyDescent="0.25">
      <c r="C33" s="5" t="s">
        <v>70</v>
      </c>
      <c r="D33" s="96"/>
      <c r="E33" s="95"/>
      <c r="F33" s="95"/>
      <c r="G33" s="93">
        <v>0</v>
      </c>
      <c r="H33" s="96"/>
      <c r="I33" s="93">
        <v>0</v>
      </c>
      <c r="K33" s="58">
        <f t="shared" si="0"/>
        <v>0</v>
      </c>
      <c r="M33" s="95"/>
      <c r="N33" s="107">
        <v>0</v>
      </c>
      <c r="P33" s="72">
        <f>SUM(N33-K33)</f>
        <v>0</v>
      </c>
    </row>
    <row r="34" spans="1:16" ht="17.100000000000001" customHeight="1" x14ac:dyDescent="0.25">
      <c r="C34" s="5" t="s">
        <v>67</v>
      </c>
      <c r="D34" s="96"/>
      <c r="E34" s="95"/>
      <c r="F34" s="95"/>
      <c r="G34" s="93">
        <v>0</v>
      </c>
      <c r="H34" s="96"/>
      <c r="I34" s="93">
        <v>0</v>
      </c>
      <c r="K34" s="58">
        <f t="shared" si="0"/>
        <v>0</v>
      </c>
      <c r="M34" s="95"/>
      <c r="N34" s="107">
        <v>0</v>
      </c>
      <c r="P34" s="72">
        <f>SUM(N34-K34)</f>
        <v>0</v>
      </c>
    </row>
    <row r="35" spans="1:16" ht="17.100000000000001" customHeight="1" x14ac:dyDescent="0.25">
      <c r="C35" s="5" t="s">
        <v>68</v>
      </c>
      <c r="D35" s="96"/>
      <c r="E35" s="95"/>
      <c r="F35" s="95"/>
      <c r="G35" s="93">
        <v>0</v>
      </c>
      <c r="H35" s="96"/>
      <c r="I35" s="93">
        <v>0</v>
      </c>
      <c r="K35" s="58">
        <f t="shared" si="0"/>
        <v>0</v>
      </c>
      <c r="M35" s="95"/>
      <c r="N35" s="107">
        <v>0</v>
      </c>
      <c r="P35" s="72">
        <f>SUM(N35-K35)</f>
        <v>0</v>
      </c>
    </row>
    <row r="36" spans="1:16" ht="17.100000000000001" customHeight="1" x14ac:dyDescent="0.25">
      <c r="C36" s="5" t="s">
        <v>69</v>
      </c>
      <c r="D36" s="96"/>
      <c r="E36" s="95"/>
      <c r="F36" s="95"/>
      <c r="G36" s="93">
        <v>0</v>
      </c>
      <c r="H36" s="96"/>
      <c r="I36" s="93">
        <v>0</v>
      </c>
      <c r="K36" s="58">
        <f t="shared" si="0"/>
        <v>0</v>
      </c>
      <c r="M36" s="95"/>
      <c r="N36" s="107">
        <v>0</v>
      </c>
      <c r="P36" s="72">
        <f>SUM(N36-K36)</f>
        <v>0</v>
      </c>
    </row>
    <row r="37" spans="1:16" ht="17.100000000000001" customHeight="1" x14ac:dyDescent="0.25">
      <c r="C37" s="5" t="s">
        <v>32</v>
      </c>
      <c r="D37" s="96"/>
      <c r="E37" s="95"/>
      <c r="F37" s="95"/>
      <c r="G37" s="93">
        <v>0</v>
      </c>
      <c r="H37" s="96"/>
      <c r="I37" s="93">
        <v>0</v>
      </c>
      <c r="K37" s="58">
        <f t="shared" si="0"/>
        <v>0</v>
      </c>
      <c r="M37" s="95"/>
      <c r="N37" s="107">
        <v>0</v>
      </c>
      <c r="P37" s="72">
        <f>SUM(N37-K37)</f>
        <v>0</v>
      </c>
    </row>
    <row r="38" spans="1:16" ht="17.100000000000001" customHeight="1" x14ac:dyDescent="0.25">
      <c r="C38" s="5" t="s">
        <v>32</v>
      </c>
      <c r="D38" s="96"/>
      <c r="E38" s="95"/>
      <c r="F38" s="95"/>
      <c r="G38" s="93">
        <v>0</v>
      </c>
      <c r="H38" s="96"/>
      <c r="I38" s="93">
        <v>0</v>
      </c>
      <c r="K38" s="58">
        <f t="shared" si="0"/>
        <v>0</v>
      </c>
      <c r="M38" s="95"/>
      <c r="N38" s="107">
        <v>0</v>
      </c>
      <c r="P38" s="72">
        <f>SUM(N38-K38)</f>
        <v>0</v>
      </c>
    </row>
    <row r="39" spans="1:16" ht="17.100000000000001" customHeight="1" x14ac:dyDescent="0.25">
      <c r="C39" s="5" t="s">
        <v>32</v>
      </c>
      <c r="D39" s="96"/>
      <c r="E39" s="95"/>
      <c r="F39" s="95"/>
      <c r="G39" s="93">
        <v>0</v>
      </c>
      <c r="H39" s="96"/>
      <c r="I39" s="93">
        <v>0</v>
      </c>
      <c r="K39" s="58">
        <f t="shared" si="0"/>
        <v>0</v>
      </c>
      <c r="M39" s="95"/>
      <c r="N39" s="107">
        <v>0</v>
      </c>
      <c r="P39" s="72">
        <f>SUM(N39-K39)</f>
        <v>0</v>
      </c>
    </row>
    <row r="40" spans="1:16" ht="17.100000000000001" customHeight="1" x14ac:dyDescent="0.25">
      <c r="D40" s="95"/>
      <c r="E40" s="95"/>
      <c r="F40" s="95"/>
      <c r="G40" s="95"/>
      <c r="H40" s="95"/>
      <c r="I40" s="95"/>
      <c r="M40" s="95"/>
      <c r="N40" s="107"/>
      <c r="P40" s="74"/>
    </row>
    <row r="41" spans="1:16" ht="17.100000000000001" customHeight="1" x14ac:dyDescent="0.25">
      <c r="C41" t="s">
        <v>71</v>
      </c>
      <c r="D41" s="95"/>
      <c r="E41" s="95"/>
      <c r="F41" s="95"/>
      <c r="G41" s="93">
        <v>0</v>
      </c>
      <c r="H41" s="96"/>
      <c r="I41" s="93">
        <v>0</v>
      </c>
      <c r="K41" s="58">
        <f>SUM(G41:I41)</f>
        <v>0</v>
      </c>
      <c r="M41" s="95"/>
      <c r="N41" s="107">
        <v>0</v>
      </c>
      <c r="P41" s="72">
        <f>SUM(N41-K41)</f>
        <v>0</v>
      </c>
    </row>
    <row r="42" spans="1:16" ht="17.100000000000001" customHeight="1" x14ac:dyDescent="0.25">
      <c r="C42" t="s">
        <v>73</v>
      </c>
      <c r="D42" s="95"/>
      <c r="E42" s="95"/>
      <c r="F42" s="95"/>
      <c r="G42" s="93">
        <v>0</v>
      </c>
      <c r="H42" s="96"/>
      <c r="I42" s="93">
        <v>0</v>
      </c>
      <c r="K42" s="58">
        <f>SUM(G42:I42)</f>
        <v>0</v>
      </c>
      <c r="M42" s="95"/>
      <c r="N42" s="107">
        <v>0</v>
      </c>
      <c r="P42" s="72">
        <f>SUM(N42-K42)</f>
        <v>0</v>
      </c>
    </row>
    <row r="43" spans="1:16" ht="17.100000000000001" customHeight="1" x14ac:dyDescent="0.25">
      <c r="C43" t="s">
        <v>72</v>
      </c>
      <c r="D43" s="95"/>
      <c r="E43" s="95"/>
      <c r="F43" s="95"/>
      <c r="G43" s="93">
        <v>0</v>
      </c>
      <c r="H43" s="96"/>
      <c r="I43" s="93">
        <v>0</v>
      </c>
      <c r="K43" s="58">
        <f>SUM(G43:I43)</f>
        <v>0</v>
      </c>
      <c r="M43" s="95"/>
      <c r="N43" s="107">
        <v>0</v>
      </c>
      <c r="P43" s="72">
        <f>SUM(N43-K43)</f>
        <v>0</v>
      </c>
    </row>
    <row r="46" spans="1:16" s="8" customFormat="1" ht="13.8" x14ac:dyDescent="0.25">
      <c r="A46" s="40"/>
      <c r="B46" s="41"/>
      <c r="C46" s="42" t="s">
        <v>75</v>
      </c>
      <c r="D46" s="41"/>
      <c r="E46" s="41"/>
      <c r="F46" s="41"/>
      <c r="G46" s="41"/>
      <c r="H46" s="41"/>
      <c r="I46" s="41"/>
      <c r="J46" s="41"/>
      <c r="K46" s="44">
        <f>SUM(K9:K43)</f>
        <v>0</v>
      </c>
      <c r="N46" s="65">
        <f>SUM(N9:N43)</f>
        <v>0</v>
      </c>
      <c r="P46" s="65">
        <f>SUM(P9:P43)</f>
        <v>0</v>
      </c>
    </row>
    <row r="50" spans="3:11" x14ac:dyDescent="0.25">
      <c r="C50" s="1"/>
      <c r="D50" s="1"/>
      <c r="F50" s="4"/>
      <c r="G50" s="4"/>
      <c r="I50" s="4"/>
      <c r="K50" s="4"/>
    </row>
  </sheetData>
  <sheetProtection algorithmName="SHA-512" hashValue="pFHsHJ16TMC1UVqLsQSEhFpe14tqKLkpXJzHJObi3aFP1CS3JuYCwKTYsZU6ynLfRQdbk/02lac3FK/B0h5uEQ==" saltValue="O4uhxOzt4+h3S9qod7+QnA==" spinCount="100000" sheet="1" objects="1" scenarios="1" selectLockedCells="1"/>
  <mergeCells count="1">
    <mergeCell ref="B3:C3"/>
  </mergeCells>
  <phoneticPr fontId="5" type="noConversion"/>
  <hyperlinks>
    <hyperlink ref="B3" r:id="rId1" display="refer to specification plan: page 19"/>
    <hyperlink ref="F1" location="'Home Specs'!A1" display="return to home specs"/>
    <hyperlink ref="B3:C3" r:id="rId2" display="refer to specification plan: page 16"/>
  </hyperlinks>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workbookViewId="0">
      <selection activeCell="F1" sqref="F1"/>
    </sheetView>
  </sheetViews>
  <sheetFormatPr defaultRowHeight="13.2" x14ac:dyDescent="0.25"/>
  <cols>
    <col min="1" max="1" width="2.109375" customWidth="1"/>
    <col min="2" max="2" width="1.77734375" customWidth="1"/>
    <col min="3" max="3" width="30.5546875" customWidth="1"/>
    <col min="4" max="4" width="20.6640625" customWidth="1"/>
    <col min="5" max="5" width="1.77734375" customWidth="1"/>
    <col min="6" max="6" width="21.77734375" customWidth="1"/>
    <col min="7" max="7" width="14.33203125" customWidth="1"/>
    <col min="8" max="8" width="1.77734375" customWidth="1"/>
    <col min="9" max="9" width="15.6640625" customWidth="1"/>
    <col min="10" max="10" width="1.77734375" customWidth="1"/>
    <col min="11" max="11" width="17.77734375" customWidth="1"/>
    <col min="12" max="12" width="1.77734375" customWidth="1"/>
    <col min="13" max="13" width="24.6640625" customWidth="1"/>
    <col min="14" max="14" width="12.77734375" customWidth="1"/>
    <col min="15" max="15" width="1.77734375" customWidth="1"/>
    <col min="16" max="16" width="12.77734375" customWidth="1"/>
  </cols>
  <sheetData>
    <row r="1" spans="1:16" s="37" customFormat="1" ht="31.5" customHeight="1" x14ac:dyDescent="0.4">
      <c r="A1" s="35"/>
      <c r="B1" s="36" t="s">
        <v>151</v>
      </c>
      <c r="F1" s="101" t="s">
        <v>292</v>
      </c>
      <c r="G1" s="38"/>
      <c r="I1" s="38"/>
    </row>
    <row r="3" spans="1:16" x14ac:dyDescent="0.25">
      <c r="B3" s="102" t="s">
        <v>222</v>
      </c>
      <c r="C3" s="103"/>
    </row>
    <row r="5" spans="1:16" s="5" customFormat="1" x14ac:dyDescent="0.25">
      <c r="A5" s="88"/>
      <c r="C5" s="87" t="s">
        <v>79</v>
      </c>
      <c r="D5" s="87" t="s">
        <v>78</v>
      </c>
      <c r="F5" s="87" t="s">
        <v>152</v>
      </c>
      <c r="G5" s="87" t="s">
        <v>324</v>
      </c>
      <c r="I5" s="87" t="s">
        <v>328</v>
      </c>
      <c r="K5" s="87" t="s">
        <v>330</v>
      </c>
      <c r="M5" s="87" t="s">
        <v>10</v>
      </c>
      <c r="N5" s="67" t="s">
        <v>357</v>
      </c>
      <c r="O5" s="85"/>
      <c r="P5" s="67" t="s">
        <v>356</v>
      </c>
    </row>
    <row r="6" spans="1:16" s="12" customFormat="1" ht="6" customHeight="1" x14ac:dyDescent="0.25">
      <c r="A6" s="11"/>
      <c r="C6" s="13"/>
      <c r="D6" s="13"/>
      <c r="F6" s="13"/>
      <c r="G6" s="13"/>
      <c r="I6" s="13"/>
      <c r="K6" s="14"/>
      <c r="M6" s="13"/>
    </row>
    <row r="7" spans="1:16" ht="17.100000000000001" customHeight="1" x14ac:dyDescent="0.25">
      <c r="C7" s="6" t="s">
        <v>92</v>
      </c>
      <c r="D7" s="6" t="s">
        <v>154</v>
      </c>
      <c r="F7" s="6" t="s">
        <v>153</v>
      </c>
      <c r="G7" s="6" t="s">
        <v>340</v>
      </c>
      <c r="I7" s="6" t="s">
        <v>359</v>
      </c>
      <c r="K7" s="7" t="s">
        <v>336</v>
      </c>
      <c r="M7" s="6" t="s">
        <v>82</v>
      </c>
    </row>
    <row r="8" spans="1:16" s="12" customFormat="1" ht="6" customHeight="1" x14ac:dyDescent="0.25">
      <c r="A8" s="11"/>
      <c r="C8" s="13"/>
      <c r="D8" s="13"/>
      <c r="F8" s="13"/>
      <c r="G8" s="13"/>
      <c r="I8" s="13"/>
      <c r="K8" s="14"/>
      <c r="M8" s="13"/>
    </row>
    <row r="9" spans="1:16" ht="17.100000000000001" customHeight="1" x14ac:dyDescent="0.25">
      <c r="C9" t="s">
        <v>43</v>
      </c>
      <c r="D9" s="95"/>
      <c r="E9" s="95"/>
      <c r="F9" s="95"/>
      <c r="G9" s="93">
        <v>0</v>
      </c>
      <c r="H9" s="96"/>
      <c r="I9" s="93">
        <v>0</v>
      </c>
      <c r="K9" s="58">
        <f t="shared" ref="K9:K39" si="0">SUM(G9:I9)</f>
        <v>0</v>
      </c>
      <c r="M9" s="95"/>
      <c r="N9" s="94">
        <v>0</v>
      </c>
      <c r="P9" s="72">
        <f>SUM(N9-K9)</f>
        <v>0</v>
      </c>
    </row>
    <row r="10" spans="1:16" ht="17.100000000000001" customHeight="1" x14ac:dyDescent="0.25">
      <c r="C10" t="s">
        <v>44</v>
      </c>
      <c r="D10" s="95"/>
      <c r="E10" s="95"/>
      <c r="F10" s="95"/>
      <c r="G10" s="93">
        <v>0</v>
      </c>
      <c r="H10" s="96"/>
      <c r="I10" s="93">
        <v>0</v>
      </c>
      <c r="K10" s="58">
        <f t="shared" si="0"/>
        <v>0</v>
      </c>
      <c r="M10" s="95"/>
      <c r="N10" s="94">
        <v>0</v>
      </c>
      <c r="P10" s="72">
        <f>SUM(N10-K10)</f>
        <v>0</v>
      </c>
    </row>
    <row r="11" spans="1:16" ht="17.100000000000001" customHeight="1" x14ac:dyDescent="0.25">
      <c r="C11" t="s">
        <v>45</v>
      </c>
      <c r="D11" s="95"/>
      <c r="E11" s="95"/>
      <c r="F11" s="95"/>
      <c r="G11" s="93">
        <v>0</v>
      </c>
      <c r="H11" s="96"/>
      <c r="I11" s="93">
        <v>0</v>
      </c>
      <c r="K11" s="58">
        <f t="shared" si="0"/>
        <v>0</v>
      </c>
      <c r="M11" s="95"/>
      <c r="N11" s="94">
        <v>0</v>
      </c>
      <c r="P11" s="72">
        <f>SUM(N11-K11)</f>
        <v>0</v>
      </c>
    </row>
    <row r="12" spans="1:16" ht="17.100000000000001" customHeight="1" x14ac:dyDescent="0.25">
      <c r="C12" t="s">
        <v>46</v>
      </c>
      <c r="D12" s="95"/>
      <c r="E12" s="95"/>
      <c r="F12" s="95"/>
      <c r="G12" s="93">
        <v>0</v>
      </c>
      <c r="H12" s="96"/>
      <c r="I12" s="93">
        <v>0</v>
      </c>
      <c r="K12" s="58">
        <f t="shared" si="0"/>
        <v>0</v>
      </c>
      <c r="M12" s="95"/>
      <c r="N12" s="94">
        <v>0</v>
      </c>
      <c r="P12" s="72">
        <f>SUM(N12-K12)</f>
        <v>0</v>
      </c>
    </row>
    <row r="13" spans="1:16" ht="17.100000000000001" customHeight="1" x14ac:dyDescent="0.25">
      <c r="C13" t="s">
        <v>47</v>
      </c>
      <c r="D13" s="95"/>
      <c r="E13" s="95"/>
      <c r="F13" s="95"/>
      <c r="G13" s="93">
        <v>0</v>
      </c>
      <c r="H13" s="96"/>
      <c r="I13" s="93">
        <v>0</v>
      </c>
      <c r="K13" s="58">
        <f t="shared" si="0"/>
        <v>0</v>
      </c>
      <c r="M13" s="95"/>
      <c r="N13" s="94">
        <v>0</v>
      </c>
      <c r="P13" s="72">
        <f>SUM(N13-K13)</f>
        <v>0</v>
      </c>
    </row>
    <row r="14" spans="1:16" ht="17.100000000000001" customHeight="1" x14ac:dyDescent="0.25">
      <c r="C14" t="s">
        <v>48</v>
      </c>
      <c r="D14" s="95"/>
      <c r="E14" s="95"/>
      <c r="F14" s="95"/>
      <c r="G14" s="93">
        <v>0</v>
      </c>
      <c r="H14" s="96"/>
      <c r="I14" s="93">
        <v>0</v>
      </c>
      <c r="K14" s="58">
        <f t="shared" si="0"/>
        <v>0</v>
      </c>
      <c r="M14" s="95"/>
      <c r="N14" s="94">
        <v>0</v>
      </c>
      <c r="P14" s="72">
        <f>SUM(N14-K14)</f>
        <v>0</v>
      </c>
    </row>
    <row r="15" spans="1:16" ht="17.100000000000001" customHeight="1" x14ac:dyDescent="0.25">
      <c r="C15" t="s">
        <v>49</v>
      </c>
      <c r="D15" s="95"/>
      <c r="E15" s="95"/>
      <c r="F15" s="95"/>
      <c r="G15" s="93">
        <v>0</v>
      </c>
      <c r="H15" s="96"/>
      <c r="I15" s="93">
        <v>0</v>
      </c>
      <c r="K15" s="58">
        <f t="shared" si="0"/>
        <v>0</v>
      </c>
      <c r="M15" s="95"/>
      <c r="N15" s="94">
        <v>0</v>
      </c>
      <c r="P15" s="72">
        <f>SUM(N15-K15)</f>
        <v>0</v>
      </c>
    </row>
    <row r="16" spans="1:16" ht="17.100000000000001" customHeight="1" x14ac:dyDescent="0.25">
      <c r="C16" t="s">
        <v>50</v>
      </c>
      <c r="D16" s="95"/>
      <c r="E16" s="95"/>
      <c r="F16" s="95"/>
      <c r="G16" s="93">
        <v>0</v>
      </c>
      <c r="H16" s="96"/>
      <c r="I16" s="93">
        <v>0</v>
      </c>
      <c r="K16" s="58">
        <f t="shared" si="0"/>
        <v>0</v>
      </c>
      <c r="M16" s="95"/>
      <c r="N16" s="94">
        <v>0</v>
      </c>
      <c r="P16" s="72">
        <f>SUM(N16-K16)</f>
        <v>0</v>
      </c>
    </row>
    <row r="17" spans="1:16" ht="17.100000000000001" customHeight="1" x14ac:dyDescent="0.25">
      <c r="C17" t="s">
        <v>51</v>
      </c>
      <c r="D17" s="95"/>
      <c r="E17" s="95"/>
      <c r="F17" s="95"/>
      <c r="G17" s="93">
        <v>0</v>
      </c>
      <c r="H17" s="96"/>
      <c r="I17" s="93">
        <v>0</v>
      </c>
      <c r="K17" s="58">
        <f t="shared" si="0"/>
        <v>0</v>
      </c>
      <c r="M17" s="95"/>
      <c r="N17" s="94">
        <v>0</v>
      </c>
      <c r="P17" s="72">
        <f>SUM(N17-K17)</f>
        <v>0</v>
      </c>
    </row>
    <row r="18" spans="1:16" ht="17.100000000000001" customHeight="1" x14ac:dyDescent="0.25">
      <c r="C18" t="s">
        <v>52</v>
      </c>
      <c r="D18" s="95"/>
      <c r="E18" s="95"/>
      <c r="F18" s="95"/>
      <c r="G18" s="93">
        <v>0</v>
      </c>
      <c r="H18" s="96"/>
      <c r="I18" s="93">
        <v>0</v>
      </c>
      <c r="K18" s="58">
        <f t="shared" si="0"/>
        <v>0</v>
      </c>
      <c r="M18" s="95"/>
      <c r="N18" s="94">
        <v>0</v>
      </c>
      <c r="P18" s="72">
        <f>SUM(N18-K18)</f>
        <v>0</v>
      </c>
    </row>
    <row r="19" spans="1:16" ht="17.100000000000001" customHeight="1" x14ac:dyDescent="0.25">
      <c r="C19" t="s">
        <v>53</v>
      </c>
      <c r="D19" s="95"/>
      <c r="E19" s="95"/>
      <c r="F19" s="95"/>
      <c r="G19" s="93">
        <v>0</v>
      </c>
      <c r="H19" s="96"/>
      <c r="I19" s="93">
        <v>0</v>
      </c>
      <c r="K19" s="58">
        <f t="shared" si="0"/>
        <v>0</v>
      </c>
      <c r="M19" s="95"/>
      <c r="N19" s="94">
        <v>0</v>
      </c>
      <c r="P19" s="72">
        <f>SUM(N19-K19)</f>
        <v>0</v>
      </c>
    </row>
    <row r="20" spans="1:16" ht="17.100000000000001" customHeight="1" x14ac:dyDescent="0.25">
      <c r="C20" t="s">
        <v>54</v>
      </c>
      <c r="D20" s="95"/>
      <c r="E20" s="95"/>
      <c r="F20" s="95"/>
      <c r="G20" s="93">
        <v>0</v>
      </c>
      <c r="H20" s="96"/>
      <c r="I20" s="93">
        <v>0</v>
      </c>
      <c r="K20" s="58">
        <f t="shared" si="0"/>
        <v>0</v>
      </c>
      <c r="M20" s="95"/>
      <c r="N20" s="94">
        <v>0</v>
      </c>
      <c r="P20" s="72">
        <f>SUM(N20-K20)</f>
        <v>0</v>
      </c>
    </row>
    <row r="21" spans="1:16" ht="17.100000000000001" customHeight="1" x14ac:dyDescent="0.25">
      <c r="C21" t="s">
        <v>55</v>
      </c>
      <c r="D21" s="95"/>
      <c r="E21" s="95"/>
      <c r="F21" s="95"/>
      <c r="G21" s="93">
        <v>0</v>
      </c>
      <c r="H21" s="96"/>
      <c r="I21" s="93">
        <v>0</v>
      </c>
      <c r="K21" s="58">
        <f t="shared" si="0"/>
        <v>0</v>
      </c>
      <c r="M21" s="95"/>
      <c r="N21" s="94">
        <v>0</v>
      </c>
      <c r="P21" s="72">
        <f>SUM(N21-K21)</f>
        <v>0</v>
      </c>
    </row>
    <row r="22" spans="1:16" ht="17.100000000000001" customHeight="1" x14ac:dyDescent="0.25">
      <c r="C22" t="s">
        <v>56</v>
      </c>
      <c r="D22" s="95"/>
      <c r="E22" s="95"/>
      <c r="F22" s="95"/>
      <c r="G22" s="93">
        <v>0</v>
      </c>
      <c r="H22" s="96"/>
      <c r="I22" s="93">
        <v>0</v>
      </c>
      <c r="K22" s="58">
        <f t="shared" si="0"/>
        <v>0</v>
      </c>
      <c r="M22" s="95"/>
      <c r="N22" s="94">
        <v>0</v>
      </c>
      <c r="P22" s="72">
        <f>SUM(N22-K22)</f>
        <v>0</v>
      </c>
    </row>
    <row r="23" spans="1:16" ht="17.100000000000001" customHeight="1" x14ac:dyDescent="0.25">
      <c r="C23" t="s">
        <v>57</v>
      </c>
      <c r="D23" s="95"/>
      <c r="E23" s="95"/>
      <c r="F23" s="95"/>
      <c r="G23" s="93">
        <v>0</v>
      </c>
      <c r="H23" s="96"/>
      <c r="I23" s="93">
        <v>0</v>
      </c>
      <c r="K23" s="58">
        <f t="shared" si="0"/>
        <v>0</v>
      </c>
      <c r="M23" s="95"/>
      <c r="N23" s="94">
        <v>0</v>
      </c>
      <c r="P23" s="72">
        <f>SUM(N23-K23)</f>
        <v>0</v>
      </c>
    </row>
    <row r="24" spans="1:16" ht="17.100000000000001" customHeight="1" x14ac:dyDescent="0.25">
      <c r="C24" t="s">
        <v>58</v>
      </c>
      <c r="D24" s="95"/>
      <c r="E24" s="95"/>
      <c r="F24" s="95"/>
      <c r="G24" s="93">
        <v>0</v>
      </c>
      <c r="H24" s="96"/>
      <c r="I24" s="93">
        <v>0</v>
      </c>
      <c r="K24" s="58">
        <f t="shared" si="0"/>
        <v>0</v>
      </c>
      <c r="M24" s="95"/>
      <c r="N24" s="94">
        <v>0</v>
      </c>
      <c r="P24" s="72">
        <f>SUM(N24-K24)</f>
        <v>0</v>
      </c>
    </row>
    <row r="25" spans="1:16" ht="17.100000000000001" customHeight="1" x14ac:dyDescent="0.25">
      <c r="C25" t="s">
        <v>59</v>
      </c>
      <c r="D25" s="95"/>
      <c r="E25" s="95"/>
      <c r="F25" s="95"/>
      <c r="G25" s="93">
        <v>0</v>
      </c>
      <c r="H25" s="96"/>
      <c r="I25" s="93">
        <v>0</v>
      </c>
      <c r="K25" s="58">
        <f t="shared" si="0"/>
        <v>0</v>
      </c>
      <c r="M25" s="95"/>
      <c r="N25" s="94">
        <v>0</v>
      </c>
      <c r="P25" s="72">
        <f>SUM(N25-K25)</f>
        <v>0</v>
      </c>
    </row>
    <row r="26" spans="1:16" ht="17.100000000000001" customHeight="1" x14ac:dyDescent="0.25">
      <c r="C26" t="s">
        <v>60</v>
      </c>
      <c r="D26" s="95"/>
      <c r="E26" s="95"/>
      <c r="F26" s="95"/>
      <c r="G26" s="93">
        <v>0</v>
      </c>
      <c r="H26" s="96"/>
      <c r="I26" s="93">
        <v>0</v>
      </c>
      <c r="K26" s="58">
        <f t="shared" si="0"/>
        <v>0</v>
      </c>
      <c r="M26" s="95"/>
      <c r="N26" s="94">
        <v>0</v>
      </c>
      <c r="P26" s="72">
        <f>SUM(N26-K26)</f>
        <v>0</v>
      </c>
    </row>
    <row r="27" spans="1:16" ht="17.100000000000001" customHeight="1" x14ac:dyDescent="0.25">
      <c r="C27" t="s">
        <v>61</v>
      </c>
      <c r="D27" s="95"/>
      <c r="E27" s="95"/>
      <c r="F27" s="95"/>
      <c r="G27" s="93">
        <v>0</v>
      </c>
      <c r="H27" s="96"/>
      <c r="I27" s="93">
        <v>0</v>
      </c>
      <c r="K27" s="58">
        <f t="shared" si="0"/>
        <v>0</v>
      </c>
      <c r="M27" s="95"/>
      <c r="N27" s="94">
        <v>0</v>
      </c>
      <c r="P27" s="72">
        <f>SUM(N27-K27)</f>
        <v>0</v>
      </c>
    </row>
    <row r="28" spans="1:16" ht="17.100000000000001" customHeight="1" x14ac:dyDescent="0.25">
      <c r="C28" t="s">
        <v>62</v>
      </c>
      <c r="D28" s="95"/>
      <c r="E28" s="95"/>
      <c r="F28" s="95"/>
      <c r="G28" s="93">
        <v>0</v>
      </c>
      <c r="H28" s="96"/>
      <c r="I28" s="93">
        <v>0</v>
      </c>
      <c r="K28" s="58">
        <f t="shared" si="0"/>
        <v>0</v>
      </c>
      <c r="M28" s="95"/>
      <c r="N28" s="94">
        <v>0</v>
      </c>
      <c r="P28" s="72">
        <f>SUM(N28-K28)</f>
        <v>0</v>
      </c>
    </row>
    <row r="29" spans="1:16" ht="17.100000000000001" customHeight="1" x14ac:dyDescent="0.25">
      <c r="A29" s="5"/>
      <c r="B29" s="5"/>
      <c r="C29" s="5" t="s">
        <v>63</v>
      </c>
      <c r="D29" s="96"/>
      <c r="E29" s="96"/>
      <c r="F29" s="97"/>
      <c r="G29" s="93">
        <v>0</v>
      </c>
      <c r="H29" s="96"/>
      <c r="I29" s="93">
        <v>0</v>
      </c>
      <c r="K29" s="58">
        <f t="shared" si="0"/>
        <v>0</v>
      </c>
      <c r="L29" s="5"/>
      <c r="M29" s="96"/>
      <c r="N29" s="94">
        <v>0</v>
      </c>
      <c r="P29" s="72">
        <f>SUM(N29-K29)</f>
        <v>0</v>
      </c>
    </row>
    <row r="30" spans="1:16" ht="17.100000000000001" customHeight="1" x14ac:dyDescent="0.25">
      <c r="C30" s="5" t="s">
        <v>64</v>
      </c>
      <c r="D30" s="96"/>
      <c r="E30" s="95"/>
      <c r="F30" s="95"/>
      <c r="G30" s="93">
        <v>0</v>
      </c>
      <c r="H30" s="96"/>
      <c r="I30" s="93">
        <v>0</v>
      </c>
      <c r="K30" s="58">
        <f t="shared" si="0"/>
        <v>0</v>
      </c>
      <c r="M30" s="95"/>
      <c r="N30" s="94">
        <v>0</v>
      </c>
      <c r="P30" s="72">
        <f>SUM(N30-K30)</f>
        <v>0</v>
      </c>
    </row>
    <row r="31" spans="1:16" ht="17.100000000000001" customHeight="1" x14ac:dyDescent="0.25">
      <c r="C31" s="5" t="s">
        <v>65</v>
      </c>
      <c r="D31" s="96"/>
      <c r="E31" s="95"/>
      <c r="F31" s="95"/>
      <c r="G31" s="93">
        <v>0</v>
      </c>
      <c r="H31" s="96"/>
      <c r="I31" s="93">
        <v>0</v>
      </c>
      <c r="K31" s="58">
        <f t="shared" si="0"/>
        <v>0</v>
      </c>
      <c r="M31" s="95"/>
      <c r="N31" s="94">
        <v>0</v>
      </c>
      <c r="P31" s="72">
        <f>SUM(N31-K31)</f>
        <v>0</v>
      </c>
    </row>
    <row r="32" spans="1:16" ht="17.100000000000001" customHeight="1" x14ac:dyDescent="0.25">
      <c r="C32" s="5" t="s">
        <v>66</v>
      </c>
      <c r="D32" s="96"/>
      <c r="E32" s="95"/>
      <c r="F32" s="95"/>
      <c r="G32" s="93">
        <v>0</v>
      </c>
      <c r="H32" s="96"/>
      <c r="I32" s="93">
        <v>0</v>
      </c>
      <c r="K32" s="58">
        <f t="shared" si="0"/>
        <v>0</v>
      </c>
      <c r="M32" s="95"/>
      <c r="N32" s="94">
        <v>0</v>
      </c>
      <c r="P32" s="72">
        <f>SUM(N32-K32)</f>
        <v>0</v>
      </c>
    </row>
    <row r="33" spans="1:16" ht="17.100000000000001" customHeight="1" x14ac:dyDescent="0.25">
      <c r="C33" s="5" t="s">
        <v>70</v>
      </c>
      <c r="D33" s="96"/>
      <c r="E33" s="95"/>
      <c r="F33" s="95"/>
      <c r="G33" s="93">
        <v>0</v>
      </c>
      <c r="H33" s="96"/>
      <c r="I33" s="93">
        <v>0</v>
      </c>
      <c r="K33" s="58">
        <f t="shared" si="0"/>
        <v>0</v>
      </c>
      <c r="M33" s="95"/>
      <c r="N33" s="94">
        <v>0</v>
      </c>
      <c r="P33" s="72">
        <f>SUM(N33-K33)</f>
        <v>0</v>
      </c>
    </row>
    <row r="34" spans="1:16" ht="17.100000000000001" customHeight="1" x14ac:dyDescent="0.25">
      <c r="C34" s="5" t="s">
        <v>67</v>
      </c>
      <c r="D34" s="96"/>
      <c r="E34" s="95"/>
      <c r="F34" s="95"/>
      <c r="G34" s="93">
        <v>0</v>
      </c>
      <c r="H34" s="96"/>
      <c r="I34" s="93">
        <v>0</v>
      </c>
      <c r="K34" s="58">
        <f t="shared" si="0"/>
        <v>0</v>
      </c>
      <c r="M34" s="95"/>
      <c r="N34" s="94">
        <v>0</v>
      </c>
      <c r="P34" s="72">
        <f>SUM(N34-K34)</f>
        <v>0</v>
      </c>
    </row>
    <row r="35" spans="1:16" ht="17.100000000000001" customHeight="1" x14ac:dyDescent="0.25">
      <c r="C35" s="5" t="s">
        <v>68</v>
      </c>
      <c r="D35" s="96"/>
      <c r="E35" s="95"/>
      <c r="F35" s="95"/>
      <c r="G35" s="93">
        <v>0</v>
      </c>
      <c r="H35" s="96"/>
      <c r="I35" s="93">
        <v>0</v>
      </c>
      <c r="K35" s="58">
        <f t="shared" si="0"/>
        <v>0</v>
      </c>
      <c r="M35" s="95"/>
      <c r="N35" s="94">
        <v>0</v>
      </c>
      <c r="P35" s="72">
        <f>SUM(N35-K35)</f>
        <v>0</v>
      </c>
    </row>
    <row r="36" spans="1:16" ht="17.100000000000001" customHeight="1" x14ac:dyDescent="0.25">
      <c r="C36" s="5" t="s">
        <v>69</v>
      </c>
      <c r="D36" s="96"/>
      <c r="E36" s="95"/>
      <c r="F36" s="95"/>
      <c r="G36" s="93">
        <v>0</v>
      </c>
      <c r="H36" s="96"/>
      <c r="I36" s="93">
        <v>0</v>
      </c>
      <c r="K36" s="58">
        <f t="shared" si="0"/>
        <v>0</v>
      </c>
      <c r="M36" s="95"/>
      <c r="N36" s="94">
        <v>0</v>
      </c>
      <c r="P36" s="72">
        <f>SUM(N36-K36)</f>
        <v>0</v>
      </c>
    </row>
    <row r="37" spans="1:16" ht="17.100000000000001" customHeight="1" x14ac:dyDescent="0.25">
      <c r="C37" s="5" t="s">
        <v>32</v>
      </c>
      <c r="D37" s="96"/>
      <c r="E37" s="95"/>
      <c r="F37" s="95"/>
      <c r="G37" s="93">
        <v>0</v>
      </c>
      <c r="H37" s="96"/>
      <c r="I37" s="93">
        <v>0</v>
      </c>
      <c r="K37" s="58">
        <f t="shared" si="0"/>
        <v>0</v>
      </c>
      <c r="M37" s="95"/>
      <c r="N37" s="94">
        <v>0</v>
      </c>
      <c r="P37" s="72">
        <f>SUM(N37-K37)</f>
        <v>0</v>
      </c>
    </row>
    <row r="38" spans="1:16" ht="17.100000000000001" customHeight="1" x14ac:dyDescent="0.25">
      <c r="C38" s="5" t="s">
        <v>32</v>
      </c>
      <c r="D38" s="96"/>
      <c r="E38" s="95"/>
      <c r="F38" s="95"/>
      <c r="G38" s="93">
        <v>0</v>
      </c>
      <c r="H38" s="96"/>
      <c r="I38" s="93">
        <v>0</v>
      </c>
      <c r="K38" s="58">
        <f t="shared" si="0"/>
        <v>0</v>
      </c>
      <c r="M38" s="95"/>
      <c r="N38" s="94">
        <v>0</v>
      </c>
      <c r="P38" s="72">
        <f>SUM(N38-K38)</f>
        <v>0</v>
      </c>
    </row>
    <row r="39" spans="1:16" ht="17.100000000000001" customHeight="1" x14ac:dyDescent="0.25">
      <c r="C39" s="5" t="s">
        <v>32</v>
      </c>
      <c r="D39" s="96"/>
      <c r="E39" s="95"/>
      <c r="F39" s="95"/>
      <c r="G39" s="93">
        <v>0</v>
      </c>
      <c r="H39" s="96"/>
      <c r="I39" s="93">
        <v>0</v>
      </c>
      <c r="K39" s="58">
        <f t="shared" si="0"/>
        <v>0</v>
      </c>
      <c r="M39" s="95"/>
      <c r="N39" s="94">
        <v>0</v>
      </c>
      <c r="P39" s="72">
        <f>SUM(N39-K39)</f>
        <v>0</v>
      </c>
    </row>
    <row r="40" spans="1:16" ht="17.100000000000001" customHeight="1" x14ac:dyDescent="0.25">
      <c r="D40" s="95"/>
      <c r="E40" s="95"/>
      <c r="F40" s="95"/>
      <c r="G40" s="95"/>
      <c r="H40" s="95"/>
      <c r="I40" s="95"/>
      <c r="M40" s="95"/>
      <c r="N40" s="94"/>
      <c r="P40" s="74"/>
    </row>
    <row r="41" spans="1:16" ht="17.100000000000001" customHeight="1" x14ac:dyDescent="0.25">
      <c r="C41" t="s">
        <v>71</v>
      </c>
      <c r="D41" s="95"/>
      <c r="E41" s="95"/>
      <c r="F41" s="95"/>
      <c r="G41" s="93">
        <v>0</v>
      </c>
      <c r="H41" s="96"/>
      <c r="I41" s="93">
        <v>0</v>
      </c>
      <c r="K41" s="58">
        <f>SUM(G41:I41)</f>
        <v>0</v>
      </c>
      <c r="M41" s="95"/>
      <c r="N41" s="94">
        <v>0</v>
      </c>
      <c r="P41" s="72">
        <f>SUM(N41-K41)</f>
        <v>0</v>
      </c>
    </row>
    <row r="42" spans="1:16" ht="17.100000000000001" customHeight="1" x14ac:dyDescent="0.25">
      <c r="C42" t="s">
        <v>73</v>
      </c>
      <c r="D42" s="95"/>
      <c r="E42" s="95"/>
      <c r="F42" s="95"/>
      <c r="G42" s="93">
        <v>0</v>
      </c>
      <c r="H42" s="96"/>
      <c r="I42" s="93">
        <v>0</v>
      </c>
      <c r="K42" s="58">
        <f>SUM(G42:I42)</f>
        <v>0</v>
      </c>
      <c r="M42" s="95"/>
      <c r="N42" s="94">
        <v>0</v>
      </c>
      <c r="P42" s="72">
        <f>SUM(N42-K42)</f>
        <v>0</v>
      </c>
    </row>
    <row r="43" spans="1:16" ht="17.100000000000001" customHeight="1" x14ac:dyDescent="0.25">
      <c r="C43" t="s">
        <v>72</v>
      </c>
      <c r="D43" s="95"/>
      <c r="E43" s="95"/>
      <c r="F43" s="95"/>
      <c r="G43" s="93">
        <v>0</v>
      </c>
      <c r="H43" s="96"/>
      <c r="I43" s="93">
        <v>0</v>
      </c>
      <c r="K43" s="58">
        <f>SUM(G43:I43)</f>
        <v>0</v>
      </c>
      <c r="M43" s="95"/>
      <c r="N43" s="94">
        <v>0</v>
      </c>
      <c r="P43" s="72">
        <f>SUM(N43-K43)</f>
        <v>0</v>
      </c>
    </row>
    <row r="46" spans="1:16" s="8" customFormat="1" ht="13.8" x14ac:dyDescent="0.25">
      <c r="A46" s="40"/>
      <c r="B46" s="41"/>
      <c r="C46" s="42" t="s">
        <v>75</v>
      </c>
      <c r="D46" s="41"/>
      <c r="E46" s="41"/>
      <c r="F46" s="41"/>
      <c r="G46" s="41"/>
      <c r="H46" s="41"/>
      <c r="I46" s="41"/>
      <c r="J46" s="41"/>
      <c r="K46" s="44">
        <f>SUM(K9:K43)</f>
        <v>0</v>
      </c>
      <c r="N46" s="65">
        <f>SUM(N9:N43)</f>
        <v>0</v>
      </c>
      <c r="P46" s="65">
        <f>SUM(P9:P43)</f>
        <v>0</v>
      </c>
    </row>
    <row r="50" spans="3:11" x14ac:dyDescent="0.25">
      <c r="C50" s="1"/>
      <c r="D50" s="1"/>
      <c r="F50" s="4"/>
      <c r="G50" s="4"/>
      <c r="I50" s="4"/>
      <c r="K50" s="4"/>
    </row>
  </sheetData>
  <sheetProtection algorithmName="SHA-512" hashValue="IXElaFcTsTt7C+cNyefvcqZuiU3NLPagsyoxOkBapEvgCYgQ5Qi6InWJnc/07edFDAve+DDE7dGc62CVePXzzw==" saltValue="4OpeKPtSo1lsczXzdUFfkw==" spinCount="100000" sheet="1" objects="1" scenarios="1" selectLockedCells="1"/>
  <mergeCells count="1">
    <mergeCell ref="B3:C3"/>
  </mergeCells>
  <phoneticPr fontId="5" type="noConversion"/>
  <hyperlinks>
    <hyperlink ref="B3" r:id="rId1" display="refer to specification plan: page 20"/>
    <hyperlink ref="F1" location="'Home Specs'!A1" display="return to home specs"/>
    <hyperlink ref="B3:C3" r:id="rId2" display="refer to specification plan: page 17"/>
  </hyperlinks>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workbookViewId="0">
      <selection activeCell="K1" sqref="K1"/>
    </sheetView>
  </sheetViews>
  <sheetFormatPr defaultRowHeight="13.2" x14ac:dyDescent="0.25"/>
  <cols>
    <col min="1" max="1" width="2.109375" customWidth="1"/>
    <col min="2" max="2" width="1.77734375" customWidth="1"/>
    <col min="3" max="3" width="29" customWidth="1"/>
    <col min="4" max="4" width="42.44140625" customWidth="1"/>
    <col min="5" max="5" width="14.33203125" customWidth="1"/>
    <col min="6" max="6" width="1.77734375" customWidth="1"/>
    <col min="7" max="7" width="13" customWidth="1"/>
    <col min="8" max="8" width="1.77734375" customWidth="1"/>
    <col min="9" max="9" width="15.6640625" customWidth="1"/>
    <col min="10" max="10" width="1.77734375" customWidth="1"/>
    <col min="11" max="11" width="28.88671875" customWidth="1"/>
    <col min="12" max="12" width="12.77734375" customWidth="1"/>
    <col min="13" max="13" width="1.77734375" customWidth="1"/>
    <col min="14" max="14" width="12.77734375" customWidth="1"/>
  </cols>
  <sheetData>
    <row r="1" spans="1:14" s="37" customFormat="1" ht="31.5" customHeight="1" x14ac:dyDescent="0.4">
      <c r="A1" s="35"/>
      <c r="B1" s="36" t="s">
        <v>47</v>
      </c>
      <c r="K1" s="101" t="s">
        <v>292</v>
      </c>
    </row>
    <row r="3" spans="1:14" x14ac:dyDescent="0.25">
      <c r="B3" s="102" t="s">
        <v>348</v>
      </c>
      <c r="C3" s="103"/>
    </row>
    <row r="5" spans="1:14" s="5" customFormat="1" x14ac:dyDescent="0.25">
      <c r="A5" s="88"/>
      <c r="C5" s="87" t="s">
        <v>155</v>
      </c>
      <c r="D5" s="87" t="s">
        <v>327</v>
      </c>
      <c r="E5" s="87" t="s">
        <v>324</v>
      </c>
      <c r="G5" s="87" t="s">
        <v>328</v>
      </c>
      <c r="I5" s="87" t="s">
        <v>330</v>
      </c>
      <c r="K5" s="87" t="s">
        <v>329</v>
      </c>
      <c r="L5" s="67" t="s">
        <v>357</v>
      </c>
      <c r="M5" s="85"/>
      <c r="N5" s="67" t="s">
        <v>356</v>
      </c>
    </row>
    <row r="7" spans="1:14" x14ac:dyDescent="0.25">
      <c r="C7" t="s">
        <v>156</v>
      </c>
      <c r="D7" s="95"/>
      <c r="E7" s="93">
        <v>0</v>
      </c>
      <c r="F7" s="95"/>
      <c r="G7" s="93">
        <v>0</v>
      </c>
      <c r="I7" s="57">
        <f>SUM(E7:G7)</f>
        <v>0</v>
      </c>
      <c r="K7" s="95"/>
      <c r="L7" s="94">
        <v>0</v>
      </c>
      <c r="N7" s="57">
        <f>SUM(L7-I7)</f>
        <v>0</v>
      </c>
    </row>
    <row r="8" spans="1:14" x14ac:dyDescent="0.25">
      <c r="D8" s="95"/>
      <c r="E8" s="93"/>
      <c r="F8" s="95"/>
      <c r="G8" s="93"/>
      <c r="I8" s="1"/>
      <c r="K8" s="95"/>
      <c r="L8" s="94"/>
      <c r="N8" s="57"/>
    </row>
    <row r="9" spans="1:14" x14ac:dyDescent="0.25">
      <c r="C9" t="s">
        <v>157</v>
      </c>
      <c r="D9" s="95"/>
      <c r="E9" s="93">
        <v>0</v>
      </c>
      <c r="F9" s="95"/>
      <c r="G9" s="93">
        <v>0</v>
      </c>
      <c r="I9" s="57">
        <f>SUM(E9:G9)</f>
        <v>0</v>
      </c>
      <c r="K9" s="95"/>
      <c r="L9" s="94">
        <v>0</v>
      </c>
      <c r="N9" s="57">
        <f>SUM(L9-I9)</f>
        <v>0</v>
      </c>
    </row>
    <row r="10" spans="1:14" x14ac:dyDescent="0.25">
      <c r="D10" s="95"/>
      <c r="E10" s="93"/>
      <c r="F10" s="95"/>
      <c r="G10" s="93"/>
      <c r="I10" s="1"/>
      <c r="K10" s="95"/>
      <c r="L10" s="94"/>
      <c r="N10" s="57"/>
    </row>
    <row r="11" spans="1:14" x14ac:dyDescent="0.25">
      <c r="C11" t="s">
        <v>158</v>
      </c>
      <c r="D11" s="95"/>
      <c r="E11" s="93">
        <v>0</v>
      </c>
      <c r="F11" s="95"/>
      <c r="G11" s="93">
        <v>0</v>
      </c>
      <c r="I11" s="57">
        <f>SUM(E11:G11)</f>
        <v>0</v>
      </c>
      <c r="K11" s="95"/>
      <c r="L11" s="94">
        <v>0</v>
      </c>
      <c r="N11" s="57">
        <f>SUM(L11-I11)</f>
        <v>0</v>
      </c>
    </row>
    <row r="12" spans="1:14" x14ac:dyDescent="0.25">
      <c r="D12" s="95"/>
      <c r="E12" s="93"/>
      <c r="F12" s="95"/>
      <c r="G12" s="93"/>
      <c r="I12" s="1"/>
      <c r="K12" s="95"/>
      <c r="L12" s="94"/>
      <c r="N12" s="57"/>
    </row>
    <row r="13" spans="1:14" x14ac:dyDescent="0.25">
      <c r="C13" t="s">
        <v>159</v>
      </c>
      <c r="D13" s="95"/>
      <c r="E13" s="93">
        <v>0</v>
      </c>
      <c r="F13" s="95"/>
      <c r="G13" s="93">
        <v>0</v>
      </c>
      <c r="I13" s="57">
        <f>SUM(E13:G13)</f>
        <v>0</v>
      </c>
      <c r="K13" s="95"/>
      <c r="L13" s="94">
        <v>0</v>
      </c>
      <c r="N13" s="57">
        <f>SUM(L13-I13)</f>
        <v>0</v>
      </c>
    </row>
    <row r="14" spans="1:14" x14ac:dyDescent="0.25">
      <c r="D14" s="95"/>
      <c r="E14" s="93"/>
      <c r="F14" s="95"/>
      <c r="G14" s="93"/>
      <c r="I14" s="1"/>
      <c r="K14" s="95"/>
      <c r="L14" s="94"/>
      <c r="N14" s="57"/>
    </row>
    <row r="15" spans="1:14" x14ac:dyDescent="0.25">
      <c r="C15" t="s">
        <v>160</v>
      </c>
      <c r="D15" s="95"/>
      <c r="E15" s="93">
        <v>0</v>
      </c>
      <c r="F15" s="95"/>
      <c r="G15" s="93">
        <v>0</v>
      </c>
      <c r="I15" s="57">
        <f>SUM(E15:G15)</f>
        <v>0</v>
      </c>
      <c r="K15" s="95"/>
      <c r="L15" s="94">
        <v>0</v>
      </c>
      <c r="N15" s="57">
        <f>SUM(L15-I15)</f>
        <v>0</v>
      </c>
    </row>
    <row r="16" spans="1:14" x14ac:dyDescent="0.25">
      <c r="D16" s="95"/>
      <c r="E16" s="93"/>
      <c r="F16" s="95"/>
      <c r="G16" s="93"/>
      <c r="I16" s="1"/>
      <c r="K16" s="95"/>
      <c r="L16" s="94"/>
      <c r="N16" s="57"/>
    </row>
    <row r="17" spans="3:14" x14ac:dyDescent="0.25">
      <c r="C17" t="s">
        <v>161</v>
      </c>
      <c r="D17" s="95"/>
      <c r="E17" s="93">
        <v>0</v>
      </c>
      <c r="F17" s="95"/>
      <c r="G17" s="93">
        <v>0</v>
      </c>
      <c r="I17" s="57">
        <f>SUM(E17:G17)</f>
        <v>0</v>
      </c>
      <c r="K17" s="95"/>
      <c r="L17" s="94">
        <v>0</v>
      </c>
      <c r="N17" s="57">
        <f>SUM(L17-I17)</f>
        <v>0</v>
      </c>
    </row>
    <row r="18" spans="3:14" x14ac:dyDescent="0.25">
      <c r="D18" s="95"/>
      <c r="E18" s="95"/>
      <c r="F18" s="95"/>
      <c r="G18" s="95"/>
      <c r="I18" s="1"/>
      <c r="K18" s="95"/>
      <c r="L18" s="94"/>
      <c r="N18" s="57"/>
    </row>
    <row r="19" spans="3:14" x14ac:dyDescent="0.25">
      <c r="C19" t="s">
        <v>162</v>
      </c>
      <c r="D19" s="95"/>
      <c r="E19" s="93">
        <v>0</v>
      </c>
      <c r="F19" s="95"/>
      <c r="G19" s="93">
        <v>0</v>
      </c>
      <c r="I19" s="57">
        <f>SUM(E19:G19)</f>
        <v>0</v>
      </c>
      <c r="K19" s="95"/>
      <c r="L19" s="94">
        <v>0</v>
      </c>
      <c r="N19" s="57">
        <f>SUM(L19-I19)</f>
        <v>0</v>
      </c>
    </row>
    <row r="20" spans="3:14" x14ac:dyDescent="0.25">
      <c r="D20" s="95"/>
      <c r="E20" s="93"/>
      <c r="F20" s="95"/>
      <c r="G20" s="93"/>
      <c r="I20" s="1"/>
      <c r="K20" s="95"/>
      <c r="L20" s="95"/>
      <c r="N20" s="78"/>
    </row>
    <row r="21" spans="3:14" x14ac:dyDescent="0.25">
      <c r="C21" t="s">
        <v>163</v>
      </c>
      <c r="D21" s="95"/>
      <c r="E21" s="93">
        <v>0</v>
      </c>
      <c r="F21" s="95"/>
      <c r="G21" s="93">
        <v>0</v>
      </c>
      <c r="I21" s="57">
        <f>SUM(E21:G21)</f>
        <v>0</v>
      </c>
      <c r="K21" s="95"/>
      <c r="L21" s="94">
        <v>0</v>
      </c>
      <c r="N21" s="57">
        <f>SUM(L21-I21)</f>
        <v>0</v>
      </c>
    </row>
    <row r="22" spans="3:14" x14ac:dyDescent="0.25">
      <c r="D22" s="95"/>
      <c r="E22" s="93"/>
      <c r="F22" s="95"/>
      <c r="G22" s="93"/>
      <c r="I22" s="1"/>
      <c r="K22" s="95"/>
      <c r="L22" s="94"/>
      <c r="N22" s="57"/>
    </row>
    <row r="23" spans="3:14" x14ac:dyDescent="0.25">
      <c r="C23" t="s">
        <v>164</v>
      </c>
      <c r="D23" s="95"/>
      <c r="E23" s="93">
        <v>0</v>
      </c>
      <c r="F23" s="95"/>
      <c r="G23" s="93">
        <v>0</v>
      </c>
      <c r="I23" s="57">
        <f>SUM(E23:G23)</f>
        <v>0</v>
      </c>
      <c r="K23" s="95"/>
      <c r="L23" s="94">
        <v>0</v>
      </c>
      <c r="N23" s="57">
        <f>SUM(L23-I23)</f>
        <v>0</v>
      </c>
    </row>
    <row r="24" spans="3:14" x14ac:dyDescent="0.25">
      <c r="D24" s="95"/>
      <c r="E24" s="93"/>
      <c r="F24" s="95"/>
      <c r="G24" s="93"/>
      <c r="I24" s="1"/>
      <c r="K24" s="95"/>
      <c r="L24" s="94"/>
      <c r="N24" s="57"/>
    </row>
    <row r="25" spans="3:14" x14ac:dyDescent="0.25">
      <c r="C25" t="s">
        <v>165</v>
      </c>
      <c r="D25" s="95"/>
      <c r="E25" s="93">
        <v>0</v>
      </c>
      <c r="F25" s="95"/>
      <c r="G25" s="93">
        <v>0</v>
      </c>
      <c r="I25" s="57">
        <f>SUM(E25:G25)</f>
        <v>0</v>
      </c>
      <c r="K25" s="95"/>
      <c r="L25" s="94">
        <v>0</v>
      </c>
      <c r="N25" s="57">
        <f>SUM(L25-I25)</f>
        <v>0</v>
      </c>
    </row>
    <row r="26" spans="3:14" x14ac:dyDescent="0.25">
      <c r="D26" s="95"/>
      <c r="E26" s="93"/>
      <c r="F26" s="95"/>
      <c r="G26" s="93"/>
      <c r="I26" s="1"/>
      <c r="K26" s="95"/>
      <c r="L26" s="94"/>
      <c r="N26" s="57"/>
    </row>
    <row r="27" spans="3:14" x14ac:dyDescent="0.25">
      <c r="C27" t="s">
        <v>166</v>
      </c>
      <c r="D27" s="95"/>
      <c r="E27" s="93">
        <v>0</v>
      </c>
      <c r="F27" s="95"/>
      <c r="G27" s="93">
        <v>0</v>
      </c>
      <c r="I27" s="57">
        <f>SUM(E27:G27)</f>
        <v>0</v>
      </c>
      <c r="K27" s="95"/>
      <c r="L27" s="94">
        <v>0</v>
      </c>
      <c r="N27" s="57">
        <f>SUM(L27-I27)</f>
        <v>0</v>
      </c>
    </row>
    <row r="28" spans="3:14" x14ac:dyDescent="0.25">
      <c r="D28" s="95"/>
      <c r="E28" s="93"/>
      <c r="F28" s="95"/>
      <c r="G28" s="93"/>
      <c r="I28" s="1"/>
      <c r="K28" s="95"/>
      <c r="L28" s="94"/>
      <c r="N28" s="57"/>
    </row>
    <row r="29" spans="3:14" x14ac:dyDescent="0.25">
      <c r="C29" t="s">
        <v>167</v>
      </c>
      <c r="D29" s="95"/>
      <c r="E29" s="93">
        <v>0</v>
      </c>
      <c r="F29" s="95"/>
      <c r="G29" s="93">
        <v>0</v>
      </c>
      <c r="I29" s="57">
        <f>SUM(E29:G29)</f>
        <v>0</v>
      </c>
      <c r="K29" s="95"/>
      <c r="L29" s="94">
        <v>0</v>
      </c>
      <c r="N29" s="57">
        <f>SUM(L29-I29)</f>
        <v>0</v>
      </c>
    </row>
    <row r="30" spans="3:14" x14ac:dyDescent="0.25">
      <c r="D30" s="95"/>
      <c r="E30" s="95"/>
      <c r="F30" s="95"/>
      <c r="G30" s="95"/>
      <c r="I30" s="1"/>
      <c r="K30" s="95"/>
      <c r="L30" s="94"/>
      <c r="N30" s="57"/>
    </row>
    <row r="31" spans="3:14" x14ac:dyDescent="0.25">
      <c r="C31" t="s">
        <v>21</v>
      </c>
      <c r="D31" s="95"/>
      <c r="E31" s="93">
        <v>0</v>
      </c>
      <c r="F31" s="95"/>
      <c r="G31" s="93">
        <v>0</v>
      </c>
      <c r="I31" s="57">
        <f>SUM(E31:G31)</f>
        <v>0</v>
      </c>
      <c r="K31" s="95"/>
      <c r="L31" s="94">
        <v>0</v>
      </c>
      <c r="N31" s="57">
        <f>SUM(L31-I31)</f>
        <v>0</v>
      </c>
    </row>
    <row r="32" spans="3:14" x14ac:dyDescent="0.25">
      <c r="N32" s="78"/>
    </row>
    <row r="33" spans="1:14" s="8" customFormat="1" ht="13.8" x14ac:dyDescent="0.25">
      <c r="C33" s="9" t="s">
        <v>117</v>
      </c>
      <c r="I33" s="70">
        <f>SUM(I7:I31)</f>
        <v>0</v>
      </c>
      <c r="L33" s="64">
        <f>SUM(L7:L31)</f>
        <v>0</v>
      </c>
      <c r="N33" s="68">
        <f>SUM(N7:N31)</f>
        <v>0</v>
      </c>
    </row>
    <row r="36" spans="1:14" s="5" customFormat="1" x14ac:dyDescent="0.25">
      <c r="A36" s="88"/>
      <c r="C36" s="87" t="s">
        <v>168</v>
      </c>
      <c r="D36" s="87" t="s">
        <v>327</v>
      </c>
      <c r="E36" s="87" t="s">
        <v>332</v>
      </c>
      <c r="G36" s="87" t="s">
        <v>328</v>
      </c>
      <c r="I36" s="87" t="s">
        <v>330</v>
      </c>
      <c r="K36" s="87" t="s">
        <v>10</v>
      </c>
      <c r="L36" s="67" t="s">
        <v>357</v>
      </c>
      <c r="M36" s="85"/>
      <c r="N36" s="67" t="s">
        <v>356</v>
      </c>
    </row>
    <row r="38" spans="1:14" x14ac:dyDescent="0.25">
      <c r="C38" t="s">
        <v>169</v>
      </c>
      <c r="D38" s="95"/>
      <c r="E38" s="93">
        <v>0</v>
      </c>
      <c r="F38" s="95"/>
      <c r="G38" s="93">
        <v>0</v>
      </c>
      <c r="I38" s="57">
        <f>SUM(E38:G38)</f>
        <v>0</v>
      </c>
      <c r="K38" s="95"/>
      <c r="L38" s="94">
        <v>0</v>
      </c>
      <c r="N38" s="57">
        <f>SUM(L38-I38)</f>
        <v>0</v>
      </c>
    </row>
    <row r="39" spans="1:14" x14ac:dyDescent="0.25">
      <c r="D39" s="95"/>
      <c r="E39" s="93"/>
      <c r="F39" s="95"/>
      <c r="G39" s="93"/>
      <c r="I39" s="1"/>
      <c r="K39" s="95"/>
      <c r="L39" s="94"/>
      <c r="N39" s="57"/>
    </row>
    <row r="40" spans="1:14" x14ac:dyDescent="0.25">
      <c r="C40" t="s">
        <v>170</v>
      </c>
      <c r="D40" s="95"/>
      <c r="E40" s="93">
        <v>0</v>
      </c>
      <c r="F40" s="95"/>
      <c r="G40" s="93">
        <v>0</v>
      </c>
      <c r="I40" s="57">
        <f>SUM(E40:G40)</f>
        <v>0</v>
      </c>
      <c r="K40" s="95"/>
      <c r="L40" s="94">
        <v>0</v>
      </c>
      <c r="N40" s="57">
        <f>SUM(L40-I40)</f>
        <v>0</v>
      </c>
    </row>
    <row r="41" spans="1:14" x14ac:dyDescent="0.25">
      <c r="D41" s="95"/>
      <c r="E41" s="93"/>
      <c r="F41" s="95"/>
      <c r="G41" s="93"/>
      <c r="I41" s="1"/>
      <c r="K41" s="95"/>
      <c r="L41" s="94"/>
      <c r="N41" s="57"/>
    </row>
    <row r="42" spans="1:14" x14ac:dyDescent="0.25">
      <c r="C42" t="s">
        <v>171</v>
      </c>
      <c r="D42" s="95"/>
      <c r="E42" s="93">
        <v>0</v>
      </c>
      <c r="F42" s="95"/>
      <c r="G42" s="93">
        <v>0</v>
      </c>
      <c r="I42" s="57">
        <f>SUM(E42:G42)</f>
        <v>0</v>
      </c>
      <c r="K42" s="95"/>
      <c r="L42" s="94">
        <v>0</v>
      </c>
      <c r="N42" s="57">
        <f>SUM(L42-I42)</f>
        <v>0</v>
      </c>
    </row>
    <row r="43" spans="1:14" x14ac:dyDescent="0.25">
      <c r="D43" s="95"/>
      <c r="E43" s="93"/>
      <c r="F43" s="95"/>
      <c r="G43" s="93"/>
      <c r="I43" s="1"/>
      <c r="K43" s="95"/>
      <c r="L43" s="94"/>
      <c r="N43" s="57"/>
    </row>
    <row r="44" spans="1:14" x14ac:dyDescent="0.25">
      <c r="C44" t="s">
        <v>172</v>
      </c>
      <c r="D44" s="95"/>
      <c r="E44" s="93">
        <v>0</v>
      </c>
      <c r="F44" s="95"/>
      <c r="G44" s="93">
        <v>0</v>
      </c>
      <c r="I44" s="57">
        <f>SUM(E44:G44)</f>
        <v>0</v>
      </c>
      <c r="K44" s="95"/>
      <c r="L44" s="94">
        <v>0</v>
      </c>
      <c r="N44" s="57">
        <f>SUM(L44-I44)</f>
        <v>0</v>
      </c>
    </row>
    <row r="45" spans="1:14" x14ac:dyDescent="0.25">
      <c r="D45" s="95"/>
      <c r="E45" s="93"/>
      <c r="F45" s="95"/>
      <c r="G45" s="93"/>
      <c r="I45" s="1"/>
      <c r="K45" s="95"/>
      <c r="L45" s="94"/>
      <c r="N45" s="57"/>
    </row>
    <row r="46" spans="1:14" x14ac:dyDescent="0.25">
      <c r="C46" t="s">
        <v>173</v>
      </c>
      <c r="D46" s="95"/>
      <c r="E46" s="93">
        <v>0</v>
      </c>
      <c r="F46" s="95"/>
      <c r="G46" s="93">
        <v>0</v>
      </c>
      <c r="I46" s="57">
        <f>SUM(E46:G46)</f>
        <v>0</v>
      </c>
      <c r="K46" s="95"/>
      <c r="L46" s="94">
        <v>0</v>
      </c>
      <c r="N46" s="57">
        <f>SUM(L46-I46)</f>
        <v>0</v>
      </c>
    </row>
    <row r="47" spans="1:14" x14ac:dyDescent="0.25">
      <c r="D47" s="95"/>
      <c r="E47" s="93"/>
      <c r="F47" s="95"/>
      <c r="G47" s="93"/>
      <c r="I47" s="1"/>
      <c r="K47" s="95"/>
      <c r="L47" s="94"/>
      <c r="N47" s="57"/>
    </row>
    <row r="48" spans="1:14" x14ac:dyDescent="0.25">
      <c r="C48" t="s">
        <v>174</v>
      </c>
      <c r="D48" s="95"/>
      <c r="E48" s="93">
        <v>0</v>
      </c>
      <c r="F48" s="95"/>
      <c r="G48" s="93">
        <v>0</v>
      </c>
      <c r="I48" s="57">
        <f>SUM(E48:G48)</f>
        <v>0</v>
      </c>
      <c r="K48" s="95"/>
      <c r="L48" s="94">
        <v>0</v>
      </c>
      <c r="N48" s="57">
        <f>SUM(L48-I48)</f>
        <v>0</v>
      </c>
    </row>
    <row r="49" spans="1:14" x14ac:dyDescent="0.25">
      <c r="D49" s="95"/>
      <c r="E49" s="95"/>
      <c r="F49" s="95"/>
      <c r="G49" s="95"/>
      <c r="I49" s="1"/>
      <c r="K49" s="95"/>
      <c r="L49" s="94"/>
      <c r="N49" s="57"/>
    </row>
    <row r="50" spans="1:14" x14ac:dyDescent="0.25">
      <c r="C50" t="s">
        <v>175</v>
      </c>
      <c r="D50" s="95"/>
      <c r="E50" s="93">
        <v>0</v>
      </c>
      <c r="F50" s="95"/>
      <c r="G50" s="93">
        <v>0</v>
      </c>
      <c r="I50" s="57">
        <f>SUM(E50:G50)</f>
        <v>0</v>
      </c>
      <c r="K50" s="95"/>
      <c r="L50" s="94">
        <v>0</v>
      </c>
      <c r="N50" s="57">
        <f>SUM(L50-I50)</f>
        <v>0</v>
      </c>
    </row>
    <row r="51" spans="1:14" x14ac:dyDescent="0.25">
      <c r="D51" s="95"/>
      <c r="E51" s="93"/>
      <c r="F51" s="95"/>
      <c r="G51" s="93"/>
      <c r="I51" s="1"/>
      <c r="K51" s="95"/>
      <c r="L51" s="95"/>
      <c r="N51" s="78"/>
    </row>
    <row r="52" spans="1:14" x14ac:dyDescent="0.25">
      <c r="C52" t="s">
        <v>21</v>
      </c>
      <c r="D52" s="95"/>
      <c r="E52" s="93">
        <v>0</v>
      </c>
      <c r="F52" s="95"/>
      <c r="G52" s="93">
        <v>0</v>
      </c>
      <c r="I52" s="57">
        <f>SUM(E52:G52)</f>
        <v>0</v>
      </c>
      <c r="K52" s="95"/>
      <c r="L52" s="94">
        <v>0</v>
      </c>
      <c r="N52" s="57">
        <f>SUM(L52-I52)</f>
        <v>0</v>
      </c>
    </row>
    <row r="53" spans="1:14" x14ac:dyDescent="0.25">
      <c r="D53" s="95"/>
      <c r="E53" s="95"/>
      <c r="F53" s="95"/>
      <c r="G53" s="95"/>
      <c r="I53" s="1"/>
      <c r="K53" s="95"/>
      <c r="L53" s="95"/>
    </row>
    <row r="54" spans="1:14" x14ac:dyDescent="0.25">
      <c r="C54" t="s">
        <v>21</v>
      </c>
      <c r="D54" s="95"/>
      <c r="E54" s="93">
        <v>0</v>
      </c>
      <c r="F54" s="95"/>
      <c r="G54" s="93">
        <v>0</v>
      </c>
      <c r="I54" s="57">
        <f>SUM(E54:G54)</f>
        <v>0</v>
      </c>
      <c r="K54" s="95"/>
      <c r="L54" s="94">
        <v>0</v>
      </c>
      <c r="N54" s="57">
        <f>SUM(L54-I54)</f>
        <v>0</v>
      </c>
    </row>
    <row r="56" spans="1:14" s="8" customFormat="1" ht="13.8" x14ac:dyDescent="0.25">
      <c r="C56" s="9" t="s">
        <v>117</v>
      </c>
      <c r="I56" s="70">
        <f>SUM(I38:I54)</f>
        <v>0</v>
      </c>
      <c r="L56" s="100">
        <f>SUM(L38:L54)</f>
        <v>0</v>
      </c>
      <c r="N56" s="91">
        <f>SUM(N38:N54)</f>
        <v>0</v>
      </c>
    </row>
    <row r="61" spans="1:14" ht="13.8" x14ac:dyDescent="0.25">
      <c r="A61" s="45"/>
      <c r="B61" s="46"/>
      <c r="C61" s="47" t="s">
        <v>146</v>
      </c>
      <c r="D61" s="46"/>
      <c r="E61" s="46"/>
      <c r="F61" s="46"/>
      <c r="G61" s="46"/>
      <c r="H61" s="46"/>
      <c r="I61" s="44">
        <f>+SUM(I56,I33)</f>
        <v>0</v>
      </c>
      <c r="L61" s="65">
        <f>+SUM(L56,L33)</f>
        <v>0</v>
      </c>
      <c r="M61" s="8"/>
      <c r="N61" s="65">
        <f>+SUM(N56,N33)</f>
        <v>0</v>
      </c>
    </row>
  </sheetData>
  <sheetProtection algorithmName="SHA-512" hashValue="BPDFDifoJmzgnqb2l+DbmlJcdgX7FxFkhr857s+pw/mCcbLK2DGC2iz/bOpGoRRfXPZGF5Q16F7hCTwSNBzozw==" saltValue="fH9lnjWMxfItntQny7tpQQ==" spinCount="100000" sheet="1" objects="1" scenarios="1" selectLockedCells="1"/>
  <mergeCells count="1">
    <mergeCell ref="B3:C3"/>
  </mergeCells>
  <phoneticPr fontId="5" type="noConversion"/>
  <hyperlinks>
    <hyperlink ref="B3" r:id="rId1" display="refer to specification plan: page 21"/>
    <hyperlink ref="K1" location="'Home Specs'!A1" display="return to home specs"/>
    <hyperlink ref="B3:C3" r:id="rId2" display="refer to specification plan: page 18"/>
  </hyperlinks>
  <pageMargins left="0.75" right="0.75" top="1" bottom="1" header="0.5" footer="0.5"/>
  <pageSetup orientation="portrait" r:id="rId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1"/>
  <sheetViews>
    <sheetView zoomScaleNormal="100" workbookViewId="0">
      <selection activeCell="G1" sqref="G1"/>
    </sheetView>
  </sheetViews>
  <sheetFormatPr defaultRowHeight="13.2" x14ac:dyDescent="0.25"/>
  <cols>
    <col min="1" max="1" width="2.109375" customWidth="1"/>
    <col min="2" max="2" width="1.77734375" customWidth="1"/>
    <col min="3" max="3" width="27.6640625" customWidth="1"/>
    <col min="4" max="4" width="40.77734375" customWidth="1"/>
    <col min="5" max="5" width="15.33203125" customWidth="1"/>
    <col min="6" max="6" width="1.77734375" customWidth="1"/>
    <col min="7" max="7" width="12.21875" customWidth="1"/>
    <col min="8" max="8" width="1.77734375" customWidth="1"/>
    <col min="9" max="9" width="14.109375" customWidth="1"/>
    <col min="10" max="10" width="1.77734375" customWidth="1"/>
    <col min="11" max="11" width="28.77734375" customWidth="1"/>
    <col min="12" max="12" width="12.77734375" customWidth="1"/>
    <col min="13" max="13" width="1.77734375" customWidth="1"/>
    <col min="14" max="14" width="12.77734375" customWidth="1"/>
  </cols>
  <sheetData>
    <row r="1" spans="1:14" s="37" customFormat="1" ht="31.5" customHeight="1" x14ac:dyDescent="0.4">
      <c r="A1" s="35"/>
      <c r="B1" s="36" t="s">
        <v>176</v>
      </c>
      <c r="G1" s="101" t="s">
        <v>292</v>
      </c>
    </row>
    <row r="3" spans="1:14" x14ac:dyDescent="0.25">
      <c r="B3" s="102" t="s">
        <v>348</v>
      </c>
      <c r="C3" s="103"/>
    </row>
    <row r="5" spans="1:14" ht="13.8" x14ac:dyDescent="0.25">
      <c r="A5" s="28"/>
      <c r="C5" s="87" t="s">
        <v>178</v>
      </c>
      <c r="D5" s="2" t="s">
        <v>327</v>
      </c>
      <c r="E5" s="87" t="s">
        <v>4</v>
      </c>
      <c r="F5" s="5"/>
      <c r="G5" s="87" t="s">
        <v>328</v>
      </c>
      <c r="H5" s="5"/>
      <c r="I5" s="87" t="s">
        <v>330</v>
      </c>
      <c r="J5" s="5"/>
      <c r="K5" s="87" t="s">
        <v>10</v>
      </c>
      <c r="L5" s="67" t="s">
        <v>357</v>
      </c>
      <c r="M5" s="85"/>
      <c r="N5" s="67" t="s">
        <v>356</v>
      </c>
    </row>
    <row r="6" spans="1:14" ht="13.8" x14ac:dyDescent="0.25">
      <c r="I6" s="2"/>
    </row>
    <row r="7" spans="1:14" x14ac:dyDescent="0.25">
      <c r="C7" t="s">
        <v>179</v>
      </c>
      <c r="D7" s="95"/>
      <c r="E7" s="93">
        <v>0</v>
      </c>
      <c r="F7" s="95"/>
      <c r="G7" s="93">
        <v>0</v>
      </c>
      <c r="I7" s="57">
        <f>SUM(E7:G7)</f>
        <v>0</v>
      </c>
      <c r="K7" s="95"/>
      <c r="L7" s="94">
        <v>0</v>
      </c>
      <c r="N7" s="57">
        <f>SUM(L7-I7)</f>
        <v>0</v>
      </c>
    </row>
    <row r="8" spans="1:14" ht="13.8" x14ac:dyDescent="0.25">
      <c r="D8" s="95"/>
      <c r="E8" s="95"/>
      <c r="F8" s="95"/>
      <c r="G8" s="95"/>
      <c r="I8" s="2"/>
      <c r="K8" s="95"/>
      <c r="L8" s="95"/>
    </row>
    <row r="9" spans="1:14" x14ac:dyDescent="0.25">
      <c r="C9" t="s">
        <v>180</v>
      </c>
      <c r="D9" s="95"/>
      <c r="E9" s="93">
        <v>0</v>
      </c>
      <c r="F9" s="95"/>
      <c r="G9" s="93">
        <v>0</v>
      </c>
      <c r="I9" s="57">
        <f>SUM(E9:G9)</f>
        <v>0</v>
      </c>
      <c r="K9" s="95"/>
      <c r="L9" s="94">
        <v>0</v>
      </c>
      <c r="N9" s="57">
        <f>SUM(L9-I9)</f>
        <v>0</v>
      </c>
    </row>
    <row r="10" spans="1:14" x14ac:dyDescent="0.25">
      <c r="D10" s="95"/>
      <c r="E10" s="95"/>
      <c r="F10" s="95"/>
      <c r="G10" s="95"/>
      <c r="I10" s="1"/>
      <c r="K10" s="95"/>
      <c r="L10" s="95"/>
    </row>
    <row r="11" spans="1:14" x14ac:dyDescent="0.25">
      <c r="C11" t="s">
        <v>162</v>
      </c>
      <c r="D11" s="95"/>
      <c r="E11" s="93">
        <v>0</v>
      </c>
      <c r="F11" s="95"/>
      <c r="G11" s="93">
        <v>0</v>
      </c>
      <c r="I11" s="57">
        <f>SUM(E11:G11)</f>
        <v>0</v>
      </c>
      <c r="K11" s="95"/>
      <c r="L11" s="94">
        <v>0</v>
      </c>
      <c r="N11" s="57">
        <f>SUM(L11-I11)</f>
        <v>0</v>
      </c>
    </row>
    <row r="12" spans="1:14" x14ac:dyDescent="0.25">
      <c r="D12" s="95"/>
      <c r="E12" s="95"/>
      <c r="F12" s="95"/>
      <c r="G12" s="95"/>
      <c r="I12" s="1"/>
      <c r="K12" s="95"/>
      <c r="L12" s="95"/>
    </row>
    <row r="13" spans="1:14" x14ac:dyDescent="0.25">
      <c r="C13" t="s">
        <v>181</v>
      </c>
      <c r="D13" s="95"/>
      <c r="E13" s="93">
        <v>0</v>
      </c>
      <c r="F13" s="95"/>
      <c r="G13" s="93">
        <v>0</v>
      </c>
      <c r="I13" s="57">
        <f>SUM(E13:G13)</f>
        <v>0</v>
      </c>
      <c r="K13" s="95"/>
      <c r="L13" s="94">
        <v>0</v>
      </c>
      <c r="N13" s="57">
        <f>SUM(L13-I13)</f>
        <v>0</v>
      </c>
    </row>
    <row r="14" spans="1:14" x14ac:dyDescent="0.25">
      <c r="D14" s="95"/>
      <c r="E14" s="95"/>
      <c r="F14" s="95"/>
      <c r="G14" s="95"/>
      <c r="I14" s="1"/>
      <c r="K14" s="95"/>
      <c r="L14" s="95"/>
    </row>
    <row r="15" spans="1:14" x14ac:dyDescent="0.25">
      <c r="C15" t="s">
        <v>156</v>
      </c>
      <c r="D15" s="95"/>
      <c r="E15" s="93">
        <v>0</v>
      </c>
      <c r="F15" s="95"/>
      <c r="G15" s="93">
        <v>0</v>
      </c>
      <c r="I15" s="57">
        <f>SUM(E15:G15)</f>
        <v>0</v>
      </c>
      <c r="K15" s="95"/>
      <c r="L15" s="94">
        <v>0</v>
      </c>
      <c r="N15" s="57">
        <f>SUM(L15-I15)</f>
        <v>0</v>
      </c>
    </row>
    <row r="16" spans="1:14" ht="13.8" x14ac:dyDescent="0.25">
      <c r="D16" s="95"/>
      <c r="E16" s="95"/>
      <c r="F16" s="95"/>
      <c r="G16" s="95"/>
      <c r="I16" s="2"/>
      <c r="K16" s="95"/>
      <c r="L16" s="95"/>
    </row>
    <row r="17" spans="3:14" x14ac:dyDescent="0.25">
      <c r="C17" t="s">
        <v>182</v>
      </c>
      <c r="D17" s="95"/>
      <c r="E17" s="93">
        <v>0</v>
      </c>
      <c r="F17" s="95"/>
      <c r="G17" s="93">
        <v>0</v>
      </c>
      <c r="I17" s="57">
        <f>SUM(E17:G17)</f>
        <v>0</v>
      </c>
      <c r="K17" s="95"/>
      <c r="L17" s="94">
        <v>0</v>
      </c>
      <c r="N17" s="57">
        <f>SUM(L17-I17)</f>
        <v>0</v>
      </c>
    </row>
    <row r="18" spans="3:14" x14ac:dyDescent="0.25">
      <c r="D18" s="95"/>
      <c r="E18" s="95"/>
      <c r="F18" s="95"/>
      <c r="G18" s="95"/>
      <c r="I18" s="1"/>
      <c r="K18" s="95"/>
      <c r="L18" s="95"/>
    </row>
    <row r="19" spans="3:14" x14ac:dyDescent="0.25">
      <c r="C19" t="s">
        <v>183</v>
      </c>
      <c r="D19" s="95"/>
      <c r="E19" s="93">
        <v>0</v>
      </c>
      <c r="F19" s="95"/>
      <c r="G19" s="93">
        <v>0</v>
      </c>
      <c r="I19" s="57">
        <f>SUM(E19:G19)</f>
        <v>0</v>
      </c>
      <c r="K19" s="95"/>
      <c r="L19" s="94">
        <v>0</v>
      </c>
      <c r="N19" s="57">
        <f>SUM(L19-I19)</f>
        <v>0</v>
      </c>
    </row>
    <row r="20" spans="3:14" x14ac:dyDescent="0.25">
      <c r="D20" s="95"/>
      <c r="E20" s="95"/>
      <c r="F20" s="95"/>
      <c r="G20" s="95"/>
      <c r="I20" s="1"/>
      <c r="K20" s="95"/>
      <c r="L20" s="95"/>
    </row>
    <row r="21" spans="3:14" x14ac:dyDescent="0.25">
      <c r="C21" t="s">
        <v>184</v>
      </c>
      <c r="D21" s="95"/>
      <c r="E21" s="93">
        <v>0</v>
      </c>
      <c r="F21" s="95"/>
      <c r="G21" s="93">
        <v>0</v>
      </c>
      <c r="I21" s="57">
        <f>SUM(E21:G21)</f>
        <v>0</v>
      </c>
      <c r="K21" s="95"/>
      <c r="L21" s="94">
        <v>0</v>
      </c>
      <c r="N21" s="57">
        <f>SUM(L21-I21)</f>
        <v>0</v>
      </c>
    </row>
    <row r="22" spans="3:14" x14ac:dyDescent="0.25">
      <c r="D22" s="95"/>
      <c r="E22" s="95"/>
      <c r="F22" s="95"/>
      <c r="G22" s="95"/>
      <c r="I22" s="1"/>
      <c r="K22" s="95"/>
      <c r="L22" s="95"/>
    </row>
    <row r="23" spans="3:14" x14ac:dyDescent="0.25">
      <c r="C23" t="s">
        <v>185</v>
      </c>
      <c r="D23" s="95"/>
      <c r="E23" s="93">
        <v>0</v>
      </c>
      <c r="F23" s="95"/>
      <c r="G23" s="93">
        <v>0</v>
      </c>
      <c r="I23" s="57">
        <f>SUM(E23:G23)</f>
        <v>0</v>
      </c>
      <c r="K23" s="95"/>
      <c r="L23" s="94">
        <v>0</v>
      </c>
      <c r="N23" s="57">
        <f>SUM(L23-I23)</f>
        <v>0</v>
      </c>
    </row>
    <row r="24" spans="3:14" ht="13.8" x14ac:dyDescent="0.25">
      <c r="D24" s="95"/>
      <c r="E24" s="95"/>
      <c r="F24" s="95"/>
      <c r="G24" s="95"/>
      <c r="I24" s="2"/>
      <c r="K24" s="95"/>
      <c r="L24" s="95"/>
    </row>
    <row r="25" spans="3:14" x14ac:dyDescent="0.25">
      <c r="C25" t="s">
        <v>186</v>
      </c>
      <c r="D25" s="95"/>
      <c r="E25" s="93">
        <v>0</v>
      </c>
      <c r="F25" s="95"/>
      <c r="G25" s="93">
        <v>0</v>
      </c>
      <c r="I25" s="57">
        <f>SUM(E25:G25)</f>
        <v>0</v>
      </c>
      <c r="K25" s="95"/>
      <c r="L25" s="94">
        <v>0</v>
      </c>
      <c r="N25" s="57">
        <f>SUM(L25-I25)</f>
        <v>0</v>
      </c>
    </row>
    <row r="26" spans="3:14" x14ac:dyDescent="0.25">
      <c r="D26" s="95"/>
      <c r="E26" s="95"/>
      <c r="F26" s="95"/>
      <c r="G26" s="95"/>
      <c r="I26" s="1"/>
      <c r="K26" s="95"/>
      <c r="L26" s="95"/>
    </row>
    <row r="27" spans="3:14" x14ac:dyDescent="0.25">
      <c r="C27" t="s">
        <v>21</v>
      </c>
      <c r="D27" s="95"/>
      <c r="E27" s="93">
        <v>0</v>
      </c>
      <c r="F27" s="95"/>
      <c r="G27" s="93">
        <v>0</v>
      </c>
      <c r="I27" s="57">
        <f>SUM(E27:G27)</f>
        <v>0</v>
      </c>
      <c r="K27" s="95"/>
      <c r="L27" s="94">
        <v>0</v>
      </c>
      <c r="N27" s="57">
        <f>SUM(L27-I27)</f>
        <v>0</v>
      </c>
    </row>
    <row r="28" spans="3:14" x14ac:dyDescent="0.25">
      <c r="D28" s="95"/>
      <c r="E28" s="95"/>
      <c r="F28" s="95"/>
      <c r="G28" s="95"/>
      <c r="I28" s="1"/>
      <c r="K28" s="95"/>
      <c r="L28" s="95"/>
    </row>
    <row r="29" spans="3:14" x14ac:dyDescent="0.25">
      <c r="C29" t="s">
        <v>21</v>
      </c>
      <c r="D29" s="95"/>
      <c r="E29" s="93">
        <v>0</v>
      </c>
      <c r="F29" s="95"/>
      <c r="G29" s="93">
        <v>0</v>
      </c>
      <c r="I29" s="57">
        <f>SUM(E29:G29)</f>
        <v>0</v>
      </c>
      <c r="K29" s="95"/>
      <c r="L29" s="94">
        <v>0</v>
      </c>
      <c r="N29" s="57">
        <f>SUM(L29-I29)</f>
        <v>0</v>
      </c>
    </row>
    <row r="31" spans="3:14" s="8" customFormat="1" ht="13.8" x14ac:dyDescent="0.25">
      <c r="C31" s="9" t="s">
        <v>117</v>
      </c>
      <c r="E31" s="89">
        <f>SUM(E7:E29)</f>
        <v>0</v>
      </c>
      <c r="G31" s="89">
        <f>SUM(G7:G29)</f>
        <v>0</v>
      </c>
      <c r="I31" s="89">
        <f>SUM(I7:I29)</f>
        <v>0</v>
      </c>
      <c r="L31" s="68">
        <f>SUM(L7:L29)</f>
        <v>0</v>
      </c>
      <c r="N31" s="68">
        <f>SUM(N7:N29)</f>
        <v>0</v>
      </c>
    </row>
    <row r="34" spans="1:14" ht="13.8" x14ac:dyDescent="0.25">
      <c r="A34" s="28"/>
      <c r="C34" s="2" t="s">
        <v>187</v>
      </c>
      <c r="D34" s="2" t="s">
        <v>327</v>
      </c>
      <c r="E34" s="87" t="s">
        <v>4</v>
      </c>
      <c r="F34" s="5"/>
      <c r="G34" s="87" t="s">
        <v>328</v>
      </c>
      <c r="H34" s="5"/>
      <c r="I34" s="87" t="s">
        <v>330</v>
      </c>
      <c r="J34" s="5"/>
      <c r="K34" s="87" t="s">
        <v>10</v>
      </c>
      <c r="L34" s="67" t="s">
        <v>357</v>
      </c>
      <c r="M34" s="85"/>
      <c r="N34" s="67" t="s">
        <v>356</v>
      </c>
    </row>
    <row r="36" spans="1:14" x14ac:dyDescent="0.25">
      <c r="C36" t="s">
        <v>179</v>
      </c>
      <c r="D36" s="95"/>
      <c r="E36" s="93">
        <v>0</v>
      </c>
      <c r="F36" s="95"/>
      <c r="G36" s="93">
        <v>0</v>
      </c>
      <c r="I36" s="57">
        <f>SUM(E36:G36)</f>
        <v>0</v>
      </c>
      <c r="K36" s="95"/>
      <c r="L36" s="94">
        <v>0</v>
      </c>
      <c r="N36" s="57">
        <f>SUM(L36-I36)</f>
        <v>0</v>
      </c>
    </row>
    <row r="37" spans="1:14" ht="13.8" x14ac:dyDescent="0.25">
      <c r="D37" s="95"/>
      <c r="E37" s="95"/>
      <c r="F37" s="95"/>
      <c r="G37" s="95"/>
      <c r="I37" s="2"/>
      <c r="K37" s="95"/>
      <c r="L37" s="95"/>
    </row>
    <row r="38" spans="1:14" x14ac:dyDescent="0.25">
      <c r="C38" t="s">
        <v>180</v>
      </c>
      <c r="D38" s="95"/>
      <c r="E38" s="93">
        <v>0</v>
      </c>
      <c r="F38" s="95"/>
      <c r="G38" s="93">
        <v>0</v>
      </c>
      <c r="I38" s="57">
        <f>SUM(E38:G38)</f>
        <v>0</v>
      </c>
      <c r="K38" s="95"/>
      <c r="L38" s="94">
        <v>0</v>
      </c>
      <c r="N38" s="57">
        <f>SUM(L38-I38)</f>
        <v>0</v>
      </c>
    </row>
    <row r="39" spans="1:14" x14ac:dyDescent="0.25">
      <c r="D39" s="95"/>
      <c r="E39" s="95"/>
      <c r="F39" s="95"/>
      <c r="G39" s="95"/>
      <c r="I39" s="1"/>
      <c r="K39" s="95"/>
      <c r="L39" s="95"/>
    </row>
    <row r="40" spans="1:14" x14ac:dyDescent="0.25">
      <c r="C40" t="s">
        <v>162</v>
      </c>
      <c r="D40" s="95"/>
      <c r="E40" s="93">
        <v>0</v>
      </c>
      <c r="F40" s="95"/>
      <c r="G40" s="93">
        <v>0</v>
      </c>
      <c r="I40" s="57">
        <f>SUM(E40:G40)</f>
        <v>0</v>
      </c>
      <c r="K40" s="95"/>
      <c r="L40" s="94">
        <v>0</v>
      </c>
      <c r="N40" s="57">
        <f>SUM(L40-I40)</f>
        <v>0</v>
      </c>
    </row>
    <row r="41" spans="1:14" x14ac:dyDescent="0.25">
      <c r="D41" s="95"/>
      <c r="E41" s="95"/>
      <c r="F41" s="95"/>
      <c r="G41" s="95"/>
      <c r="I41" s="1"/>
      <c r="K41" s="95"/>
      <c r="L41" s="95"/>
    </row>
    <row r="42" spans="1:14" x14ac:dyDescent="0.25">
      <c r="C42" t="s">
        <v>181</v>
      </c>
      <c r="D42" s="95"/>
      <c r="E42" s="93">
        <v>0</v>
      </c>
      <c r="F42" s="95"/>
      <c r="G42" s="93">
        <v>0</v>
      </c>
      <c r="I42" s="57">
        <f>SUM(E42:G42)</f>
        <v>0</v>
      </c>
      <c r="K42" s="95"/>
      <c r="L42" s="94">
        <v>0</v>
      </c>
      <c r="N42" s="57">
        <f>SUM(L42-I42)</f>
        <v>0</v>
      </c>
    </row>
    <row r="43" spans="1:14" x14ac:dyDescent="0.25">
      <c r="D43" s="95"/>
      <c r="E43" s="95"/>
      <c r="F43" s="95"/>
      <c r="G43" s="95"/>
      <c r="I43" s="1"/>
      <c r="K43" s="95"/>
      <c r="L43" s="95"/>
    </row>
    <row r="44" spans="1:14" x14ac:dyDescent="0.25">
      <c r="C44" t="s">
        <v>156</v>
      </c>
      <c r="D44" s="95"/>
      <c r="E44" s="93">
        <v>0</v>
      </c>
      <c r="F44" s="95"/>
      <c r="G44" s="93">
        <v>0</v>
      </c>
      <c r="I44" s="57">
        <f>SUM(E44:G44)</f>
        <v>0</v>
      </c>
      <c r="K44" s="95"/>
      <c r="L44" s="94">
        <v>0</v>
      </c>
      <c r="N44" s="57">
        <f>SUM(L44-I44)</f>
        <v>0</v>
      </c>
    </row>
    <row r="45" spans="1:14" ht="13.8" x14ac:dyDescent="0.25">
      <c r="D45" s="95"/>
      <c r="E45" s="95"/>
      <c r="F45" s="95"/>
      <c r="G45" s="95"/>
      <c r="I45" s="2"/>
      <c r="K45" s="95"/>
      <c r="L45" s="95"/>
    </row>
    <row r="46" spans="1:14" x14ac:dyDescent="0.25">
      <c r="C46" t="s">
        <v>182</v>
      </c>
      <c r="D46" s="95"/>
      <c r="E46" s="93">
        <v>0</v>
      </c>
      <c r="F46" s="95"/>
      <c r="G46" s="93">
        <v>0</v>
      </c>
      <c r="I46" s="57">
        <f>SUM(E46:G46)</f>
        <v>0</v>
      </c>
      <c r="K46" s="95"/>
      <c r="L46" s="94">
        <v>0</v>
      </c>
      <c r="N46" s="57">
        <f>SUM(L46-I46)</f>
        <v>0</v>
      </c>
    </row>
    <row r="47" spans="1:14" x14ac:dyDescent="0.25">
      <c r="D47" s="95"/>
      <c r="E47" s="95"/>
      <c r="F47" s="95"/>
      <c r="G47" s="95"/>
      <c r="I47" s="1"/>
      <c r="K47" s="95"/>
      <c r="L47" s="95"/>
    </row>
    <row r="48" spans="1:14" x14ac:dyDescent="0.25">
      <c r="C48" t="s">
        <v>183</v>
      </c>
      <c r="D48" s="95"/>
      <c r="E48" s="93">
        <v>0</v>
      </c>
      <c r="F48" s="95"/>
      <c r="G48" s="93">
        <v>0</v>
      </c>
      <c r="I48" s="57">
        <f>SUM(E48:G48)</f>
        <v>0</v>
      </c>
      <c r="K48" s="95"/>
      <c r="L48" s="94">
        <v>0</v>
      </c>
      <c r="N48" s="57">
        <f>SUM(L48-I48)</f>
        <v>0</v>
      </c>
    </row>
    <row r="49" spans="1:14" x14ac:dyDescent="0.25">
      <c r="D49" s="95"/>
      <c r="E49" s="95"/>
      <c r="F49" s="95"/>
      <c r="G49" s="95"/>
      <c r="I49" s="1"/>
      <c r="K49" s="95"/>
      <c r="L49" s="95"/>
    </row>
    <row r="50" spans="1:14" x14ac:dyDescent="0.25">
      <c r="C50" t="s">
        <v>184</v>
      </c>
      <c r="D50" s="95"/>
      <c r="E50" s="93">
        <v>0</v>
      </c>
      <c r="F50" s="95"/>
      <c r="G50" s="93">
        <v>0</v>
      </c>
      <c r="I50" s="57">
        <f>SUM(E50:G50)</f>
        <v>0</v>
      </c>
      <c r="K50" s="95"/>
      <c r="L50" s="94">
        <v>0</v>
      </c>
      <c r="N50" s="57">
        <f>SUM(L50-I50)</f>
        <v>0</v>
      </c>
    </row>
    <row r="51" spans="1:14" x14ac:dyDescent="0.25">
      <c r="D51" s="95"/>
      <c r="E51" s="95"/>
      <c r="F51" s="95"/>
      <c r="G51" s="95"/>
      <c r="I51" s="1"/>
      <c r="K51" s="95"/>
      <c r="L51" s="95"/>
    </row>
    <row r="52" spans="1:14" x14ac:dyDescent="0.25">
      <c r="C52" t="s">
        <v>185</v>
      </c>
      <c r="D52" s="95"/>
      <c r="E52" s="93">
        <v>0</v>
      </c>
      <c r="F52" s="95"/>
      <c r="G52" s="93">
        <v>0</v>
      </c>
      <c r="I52" s="57">
        <f>SUM(E52:G52)</f>
        <v>0</v>
      </c>
      <c r="K52" s="95"/>
      <c r="L52" s="94">
        <v>0</v>
      </c>
      <c r="N52" s="57">
        <f>SUM(L52-I52)</f>
        <v>0</v>
      </c>
    </row>
    <row r="53" spans="1:14" ht="13.8" x14ac:dyDescent="0.25">
      <c r="D53" s="95"/>
      <c r="E53" s="95"/>
      <c r="F53" s="95"/>
      <c r="G53" s="95"/>
      <c r="I53" s="2"/>
      <c r="K53" s="95"/>
      <c r="L53" s="95"/>
    </row>
    <row r="54" spans="1:14" x14ac:dyDescent="0.25">
      <c r="C54" t="s">
        <v>186</v>
      </c>
      <c r="D54" s="95"/>
      <c r="E54" s="93">
        <v>0</v>
      </c>
      <c r="F54" s="95"/>
      <c r="G54" s="93">
        <v>0</v>
      </c>
      <c r="I54" s="57">
        <f>SUM(E54:G54)</f>
        <v>0</v>
      </c>
      <c r="K54" s="95"/>
      <c r="L54" s="94">
        <v>0</v>
      </c>
      <c r="N54" s="57">
        <f>SUM(L54-I54)</f>
        <v>0</v>
      </c>
    </row>
    <row r="55" spans="1:14" x14ac:dyDescent="0.25">
      <c r="D55" s="95"/>
      <c r="E55" s="95"/>
      <c r="F55" s="95"/>
      <c r="G55" s="95"/>
      <c r="I55" s="1"/>
      <c r="K55" s="95"/>
      <c r="L55" s="95"/>
    </row>
    <row r="56" spans="1:14" x14ac:dyDescent="0.25">
      <c r="C56" t="s">
        <v>21</v>
      </c>
      <c r="D56" s="95"/>
      <c r="E56" s="93">
        <v>0</v>
      </c>
      <c r="F56" s="95"/>
      <c r="G56" s="93">
        <v>0</v>
      </c>
      <c r="I56" s="57">
        <f>SUM(E56:G56)</f>
        <v>0</v>
      </c>
      <c r="K56" s="95"/>
      <c r="L56" s="94">
        <v>0</v>
      </c>
      <c r="N56" s="57">
        <f>SUM(L56-I56)</f>
        <v>0</v>
      </c>
    </row>
    <row r="57" spans="1:14" x14ac:dyDescent="0.25">
      <c r="D57" s="95"/>
      <c r="E57" s="95"/>
      <c r="F57" s="95"/>
      <c r="G57" s="95"/>
      <c r="I57" s="1"/>
      <c r="K57" s="95"/>
      <c r="L57" s="95"/>
    </row>
    <row r="58" spans="1:14" x14ac:dyDescent="0.25">
      <c r="C58" t="s">
        <v>21</v>
      </c>
      <c r="D58" s="95"/>
      <c r="E58" s="93">
        <v>0</v>
      </c>
      <c r="F58" s="95"/>
      <c r="G58" s="93">
        <v>0</v>
      </c>
      <c r="I58" s="57">
        <f>SUM(E58:G58)</f>
        <v>0</v>
      </c>
      <c r="K58" s="95"/>
      <c r="L58" s="94">
        <v>0</v>
      </c>
      <c r="N58" s="57">
        <f>SUM(L58-I58)</f>
        <v>0</v>
      </c>
    </row>
    <row r="60" spans="1:14" s="8" customFormat="1" ht="13.8" x14ac:dyDescent="0.25">
      <c r="C60" s="9" t="s">
        <v>117</v>
      </c>
      <c r="E60" s="89">
        <f>SUM(E36:E58)</f>
        <v>0</v>
      </c>
      <c r="G60" s="89">
        <f>SUM(G36:G58)</f>
        <v>0</v>
      </c>
      <c r="I60" s="89">
        <f>SUM(I36:I58)</f>
        <v>0</v>
      </c>
      <c r="L60" s="68">
        <f>SUM(L36:L58)</f>
        <v>0</v>
      </c>
      <c r="N60" s="68">
        <f>SUM(N36:N58)</f>
        <v>0</v>
      </c>
    </row>
    <row r="63" spans="1:14" ht="13.8" x14ac:dyDescent="0.25">
      <c r="A63" s="28"/>
      <c r="C63" s="2" t="s">
        <v>188</v>
      </c>
      <c r="D63" s="2" t="s">
        <v>327</v>
      </c>
      <c r="E63" s="87" t="s">
        <v>4</v>
      </c>
      <c r="F63" s="5"/>
      <c r="G63" s="87" t="s">
        <v>328</v>
      </c>
      <c r="H63" s="5"/>
      <c r="I63" s="87" t="s">
        <v>330</v>
      </c>
      <c r="J63" s="5"/>
      <c r="K63" s="87" t="s">
        <v>10</v>
      </c>
      <c r="L63" s="67" t="s">
        <v>357</v>
      </c>
      <c r="M63" s="85"/>
      <c r="N63" s="67" t="s">
        <v>356</v>
      </c>
    </row>
    <row r="65" spans="3:14" x14ac:dyDescent="0.25">
      <c r="C65" t="s">
        <v>179</v>
      </c>
      <c r="D65" s="95"/>
      <c r="E65" s="93">
        <v>0</v>
      </c>
      <c r="F65" s="95"/>
      <c r="G65" s="93">
        <v>0</v>
      </c>
      <c r="I65" s="57">
        <f>SUM(E65:G65)</f>
        <v>0</v>
      </c>
      <c r="K65" s="95"/>
      <c r="L65" s="94">
        <v>0</v>
      </c>
      <c r="N65" s="57">
        <f>SUM(L65-I65)</f>
        <v>0</v>
      </c>
    </row>
    <row r="66" spans="3:14" ht="13.8" x14ac:dyDescent="0.25">
      <c r="D66" s="95"/>
      <c r="E66" s="95"/>
      <c r="F66" s="95"/>
      <c r="G66" s="95"/>
      <c r="I66" s="2"/>
      <c r="K66" s="95"/>
      <c r="L66" s="95"/>
    </row>
    <row r="67" spans="3:14" x14ac:dyDescent="0.25">
      <c r="C67" t="s">
        <v>180</v>
      </c>
      <c r="D67" s="95"/>
      <c r="E67" s="93">
        <v>0</v>
      </c>
      <c r="F67" s="95"/>
      <c r="G67" s="93">
        <v>0</v>
      </c>
      <c r="I67" s="57">
        <f>SUM(E67:G67)</f>
        <v>0</v>
      </c>
      <c r="K67" s="95"/>
      <c r="L67" s="94">
        <v>0</v>
      </c>
      <c r="N67" s="57">
        <f>SUM(L67-I67)</f>
        <v>0</v>
      </c>
    </row>
    <row r="68" spans="3:14" x14ac:dyDescent="0.25">
      <c r="D68" s="95"/>
      <c r="E68" s="95"/>
      <c r="F68" s="95"/>
      <c r="G68" s="95"/>
      <c r="I68" s="1"/>
      <c r="K68" s="95"/>
      <c r="L68" s="95"/>
    </row>
    <row r="69" spans="3:14" x14ac:dyDescent="0.25">
      <c r="C69" t="s">
        <v>162</v>
      </c>
      <c r="D69" s="95"/>
      <c r="E69" s="93">
        <v>0</v>
      </c>
      <c r="F69" s="95"/>
      <c r="G69" s="93">
        <v>0</v>
      </c>
      <c r="I69" s="57">
        <f>SUM(E69:G69)</f>
        <v>0</v>
      </c>
      <c r="K69" s="95"/>
      <c r="L69" s="94">
        <v>0</v>
      </c>
      <c r="N69" s="57">
        <f>SUM(L69-I69)</f>
        <v>0</v>
      </c>
    </row>
    <row r="70" spans="3:14" x14ac:dyDescent="0.25">
      <c r="D70" s="95"/>
      <c r="E70" s="95"/>
      <c r="F70" s="95"/>
      <c r="G70" s="95"/>
      <c r="I70" s="1"/>
      <c r="K70" s="95"/>
      <c r="L70" s="95"/>
    </row>
    <row r="71" spans="3:14" x14ac:dyDescent="0.25">
      <c r="C71" t="s">
        <v>181</v>
      </c>
      <c r="D71" s="95"/>
      <c r="E71" s="93">
        <v>0</v>
      </c>
      <c r="F71" s="95"/>
      <c r="G71" s="93">
        <v>0</v>
      </c>
      <c r="I71" s="57">
        <f>SUM(E71:G71)</f>
        <v>0</v>
      </c>
      <c r="K71" s="95"/>
      <c r="L71" s="94">
        <v>0</v>
      </c>
      <c r="N71" s="57">
        <f>SUM(L71-I71)</f>
        <v>0</v>
      </c>
    </row>
    <row r="72" spans="3:14" x14ac:dyDescent="0.25">
      <c r="D72" s="95"/>
      <c r="E72" s="95"/>
      <c r="F72" s="95"/>
      <c r="G72" s="95"/>
      <c r="I72" s="1"/>
      <c r="K72" s="95"/>
      <c r="L72" s="95"/>
    </row>
    <row r="73" spans="3:14" x14ac:dyDescent="0.25">
      <c r="C73" t="s">
        <v>156</v>
      </c>
      <c r="D73" s="95"/>
      <c r="E73" s="93">
        <v>0</v>
      </c>
      <c r="F73" s="95"/>
      <c r="G73" s="93">
        <v>0</v>
      </c>
      <c r="I73" s="57">
        <f>SUM(E73:G73)</f>
        <v>0</v>
      </c>
      <c r="K73" s="95"/>
      <c r="L73" s="94">
        <v>0</v>
      </c>
      <c r="N73" s="57">
        <f>SUM(L73-I73)</f>
        <v>0</v>
      </c>
    </row>
    <row r="74" spans="3:14" ht="13.8" x14ac:dyDescent="0.25">
      <c r="D74" s="95"/>
      <c r="E74" s="95"/>
      <c r="F74" s="95"/>
      <c r="G74" s="95"/>
      <c r="I74" s="2"/>
      <c r="K74" s="95"/>
      <c r="L74" s="95"/>
    </row>
    <row r="75" spans="3:14" x14ac:dyDescent="0.25">
      <c r="C75" t="s">
        <v>182</v>
      </c>
      <c r="D75" s="95"/>
      <c r="E75" s="93">
        <v>0</v>
      </c>
      <c r="F75" s="95"/>
      <c r="G75" s="93">
        <v>0</v>
      </c>
      <c r="I75" s="57">
        <f>SUM(E75:G75)</f>
        <v>0</v>
      </c>
      <c r="K75" s="95"/>
      <c r="L75" s="94">
        <v>0</v>
      </c>
      <c r="N75" s="57">
        <f>SUM(L75-I75)</f>
        <v>0</v>
      </c>
    </row>
    <row r="76" spans="3:14" x14ac:dyDescent="0.25">
      <c r="D76" s="95"/>
      <c r="E76" s="95"/>
      <c r="F76" s="95"/>
      <c r="G76" s="95"/>
      <c r="I76" s="1"/>
      <c r="K76" s="95"/>
      <c r="L76" s="95"/>
    </row>
    <row r="77" spans="3:14" x14ac:dyDescent="0.25">
      <c r="C77" t="s">
        <v>183</v>
      </c>
      <c r="D77" s="95"/>
      <c r="E77" s="93">
        <v>0</v>
      </c>
      <c r="F77" s="95"/>
      <c r="G77" s="93">
        <v>0</v>
      </c>
      <c r="I77" s="57">
        <f>SUM(E77:G77)</f>
        <v>0</v>
      </c>
      <c r="K77" s="95"/>
      <c r="L77" s="94">
        <v>0</v>
      </c>
      <c r="N77" s="57">
        <f>SUM(L77-I77)</f>
        <v>0</v>
      </c>
    </row>
    <row r="78" spans="3:14" x14ac:dyDescent="0.25">
      <c r="D78" s="95"/>
      <c r="E78" s="95"/>
      <c r="F78" s="95"/>
      <c r="G78" s="95"/>
      <c r="I78" s="1"/>
      <c r="K78" s="95"/>
      <c r="L78" s="95"/>
    </row>
    <row r="79" spans="3:14" x14ac:dyDescent="0.25">
      <c r="C79" t="s">
        <v>184</v>
      </c>
      <c r="D79" s="95"/>
      <c r="E79" s="93">
        <v>0</v>
      </c>
      <c r="F79" s="95"/>
      <c r="G79" s="93">
        <v>0</v>
      </c>
      <c r="I79" s="57">
        <f>SUM(E79:G79)</f>
        <v>0</v>
      </c>
      <c r="K79" s="95"/>
      <c r="L79" s="94">
        <v>0</v>
      </c>
      <c r="N79" s="57">
        <f>SUM(L79-I79)</f>
        <v>0</v>
      </c>
    </row>
    <row r="80" spans="3:14" x14ac:dyDescent="0.25">
      <c r="D80" s="95"/>
      <c r="E80" s="95"/>
      <c r="F80" s="95"/>
      <c r="G80" s="95"/>
      <c r="I80" s="1"/>
      <c r="K80" s="95"/>
      <c r="L80" s="95"/>
    </row>
    <row r="81" spans="1:14" x14ac:dyDescent="0.25">
      <c r="C81" t="s">
        <v>185</v>
      </c>
      <c r="D81" s="95"/>
      <c r="E81" s="93">
        <v>0</v>
      </c>
      <c r="F81" s="95"/>
      <c r="G81" s="93">
        <v>0</v>
      </c>
      <c r="I81" s="57">
        <f>SUM(E81:G81)</f>
        <v>0</v>
      </c>
      <c r="K81" s="95"/>
      <c r="L81" s="94">
        <v>0</v>
      </c>
      <c r="N81" s="57">
        <f>SUM(L81-I81)</f>
        <v>0</v>
      </c>
    </row>
    <row r="82" spans="1:14" ht="13.8" x14ac:dyDescent="0.25">
      <c r="D82" s="95"/>
      <c r="E82" s="95"/>
      <c r="F82" s="95"/>
      <c r="G82" s="95"/>
      <c r="I82" s="2"/>
      <c r="K82" s="95"/>
      <c r="L82" s="95"/>
    </row>
    <row r="83" spans="1:14" x14ac:dyDescent="0.25">
      <c r="C83" t="s">
        <v>186</v>
      </c>
      <c r="D83" s="95"/>
      <c r="E83" s="93">
        <v>0</v>
      </c>
      <c r="F83" s="95"/>
      <c r="G83" s="93">
        <v>0</v>
      </c>
      <c r="I83" s="57">
        <f>SUM(E83:G83)</f>
        <v>0</v>
      </c>
      <c r="K83" s="95"/>
      <c r="L83" s="94">
        <v>0</v>
      </c>
      <c r="N83" s="57">
        <f>SUM(L83-I83)</f>
        <v>0</v>
      </c>
    </row>
    <row r="84" spans="1:14" x14ac:dyDescent="0.25">
      <c r="D84" s="95"/>
      <c r="E84" s="95"/>
      <c r="F84" s="95"/>
      <c r="G84" s="95"/>
      <c r="I84" s="1"/>
      <c r="K84" s="95"/>
      <c r="L84" s="95"/>
    </row>
    <row r="85" spans="1:14" x14ac:dyDescent="0.25">
      <c r="C85" t="s">
        <v>21</v>
      </c>
      <c r="D85" s="95"/>
      <c r="E85" s="93">
        <v>0</v>
      </c>
      <c r="F85" s="95"/>
      <c r="G85" s="93">
        <v>0</v>
      </c>
      <c r="I85" s="57">
        <f>SUM(E85:G85)</f>
        <v>0</v>
      </c>
      <c r="K85" s="95"/>
      <c r="L85" s="94">
        <v>0</v>
      </c>
      <c r="N85" s="57">
        <f>SUM(L85-I85)</f>
        <v>0</v>
      </c>
    </row>
    <row r="86" spans="1:14" x14ac:dyDescent="0.25">
      <c r="D86" s="95"/>
      <c r="E86" s="95"/>
      <c r="F86" s="95"/>
      <c r="G86" s="95"/>
      <c r="I86" s="1"/>
      <c r="K86" s="95"/>
      <c r="L86" s="95"/>
    </row>
    <row r="87" spans="1:14" x14ac:dyDescent="0.25">
      <c r="C87" t="s">
        <v>21</v>
      </c>
      <c r="D87" s="95"/>
      <c r="E87" s="93">
        <v>0</v>
      </c>
      <c r="F87" s="95"/>
      <c r="G87" s="93">
        <v>0</v>
      </c>
      <c r="I87" s="57">
        <f>SUM(E87:G87)</f>
        <v>0</v>
      </c>
      <c r="K87" s="95"/>
      <c r="L87" s="94">
        <v>0</v>
      </c>
      <c r="N87" s="57">
        <f>SUM(L87-I87)</f>
        <v>0</v>
      </c>
    </row>
    <row r="89" spans="1:14" s="8" customFormat="1" ht="13.8" x14ac:dyDescent="0.25">
      <c r="C89" s="9" t="s">
        <v>117</v>
      </c>
      <c r="E89" s="89">
        <f>SUM(E65:E87)</f>
        <v>0</v>
      </c>
      <c r="G89" s="89">
        <f>SUM(G65:G87)</f>
        <v>0</v>
      </c>
      <c r="I89" s="89">
        <f>SUM(I65:I87)</f>
        <v>0</v>
      </c>
      <c r="L89" s="68">
        <f>SUM(L65:L87)</f>
        <v>0</v>
      </c>
      <c r="N89" s="68">
        <f>SUM(N65:N87)</f>
        <v>0</v>
      </c>
    </row>
    <row r="92" spans="1:14" ht="13.8" x14ac:dyDescent="0.25">
      <c r="A92" s="28"/>
      <c r="C92" s="2" t="s">
        <v>189</v>
      </c>
      <c r="D92" s="2" t="s">
        <v>327</v>
      </c>
      <c r="E92" s="87" t="s">
        <v>4</v>
      </c>
      <c r="F92" s="5"/>
      <c r="G92" s="87" t="s">
        <v>328</v>
      </c>
      <c r="H92" s="5"/>
      <c r="I92" s="87" t="s">
        <v>330</v>
      </c>
      <c r="J92" s="5"/>
      <c r="K92" s="87" t="s">
        <v>10</v>
      </c>
      <c r="L92" s="67" t="s">
        <v>357</v>
      </c>
      <c r="M92" s="85"/>
      <c r="N92" s="67" t="s">
        <v>356</v>
      </c>
    </row>
    <row r="94" spans="1:14" x14ac:dyDescent="0.25">
      <c r="C94" t="s">
        <v>179</v>
      </c>
      <c r="D94" s="95"/>
      <c r="E94" s="93">
        <v>0</v>
      </c>
      <c r="F94" s="95"/>
      <c r="G94" s="93">
        <v>0</v>
      </c>
      <c r="I94" s="57">
        <f>SUM(E94:G94)</f>
        <v>0</v>
      </c>
      <c r="K94" s="95"/>
      <c r="L94" s="94">
        <v>0</v>
      </c>
      <c r="N94" s="57">
        <f>SUM(L94-I94)</f>
        <v>0</v>
      </c>
    </row>
    <row r="95" spans="1:14" ht="13.8" x14ac:dyDescent="0.25">
      <c r="D95" s="95"/>
      <c r="E95" s="95"/>
      <c r="F95" s="95"/>
      <c r="G95" s="95"/>
      <c r="I95" s="2"/>
      <c r="K95" s="95"/>
      <c r="L95" s="95"/>
    </row>
    <row r="96" spans="1:14" x14ac:dyDescent="0.25">
      <c r="C96" t="s">
        <v>180</v>
      </c>
      <c r="D96" s="95"/>
      <c r="E96" s="93">
        <v>0</v>
      </c>
      <c r="F96" s="95"/>
      <c r="G96" s="93">
        <v>0</v>
      </c>
      <c r="I96" s="57">
        <f>SUM(E96:G96)</f>
        <v>0</v>
      </c>
      <c r="K96" s="95"/>
      <c r="L96" s="94">
        <v>0</v>
      </c>
      <c r="N96" s="57">
        <f>SUM(L96-I96)</f>
        <v>0</v>
      </c>
    </row>
    <row r="97" spans="3:14" x14ac:dyDescent="0.25">
      <c r="D97" s="95"/>
      <c r="E97" s="95"/>
      <c r="F97" s="95"/>
      <c r="G97" s="95"/>
      <c r="I97" s="1"/>
      <c r="K97" s="95"/>
      <c r="L97" s="95"/>
    </row>
    <row r="98" spans="3:14" x14ac:dyDescent="0.25">
      <c r="C98" t="s">
        <v>162</v>
      </c>
      <c r="D98" s="95"/>
      <c r="E98" s="93">
        <v>0</v>
      </c>
      <c r="F98" s="95"/>
      <c r="G98" s="93">
        <v>0</v>
      </c>
      <c r="I98" s="57">
        <f>SUM(E98:G98)</f>
        <v>0</v>
      </c>
      <c r="K98" s="95"/>
      <c r="L98" s="94">
        <v>0</v>
      </c>
      <c r="N98" s="57">
        <f>SUM(L98-I98)</f>
        <v>0</v>
      </c>
    </row>
    <row r="99" spans="3:14" x14ac:dyDescent="0.25">
      <c r="D99" s="95"/>
      <c r="E99" s="95"/>
      <c r="F99" s="95"/>
      <c r="G99" s="95"/>
      <c r="I99" s="1"/>
      <c r="K99" s="95"/>
      <c r="L99" s="95"/>
    </row>
    <row r="100" spans="3:14" x14ac:dyDescent="0.25">
      <c r="C100" t="s">
        <v>181</v>
      </c>
      <c r="D100" s="95"/>
      <c r="E100" s="93">
        <v>0</v>
      </c>
      <c r="F100" s="95"/>
      <c r="G100" s="93">
        <v>0</v>
      </c>
      <c r="I100" s="57">
        <f>SUM(E100:G100)</f>
        <v>0</v>
      </c>
      <c r="K100" s="95"/>
      <c r="L100" s="94">
        <v>0</v>
      </c>
      <c r="N100" s="57">
        <f>SUM(L100-I100)</f>
        <v>0</v>
      </c>
    </row>
    <row r="101" spans="3:14" x14ac:dyDescent="0.25">
      <c r="D101" s="95"/>
      <c r="E101" s="95"/>
      <c r="F101" s="95"/>
      <c r="G101" s="95"/>
      <c r="I101" s="1"/>
      <c r="K101" s="95"/>
      <c r="L101" s="95"/>
    </row>
    <row r="102" spans="3:14" x14ac:dyDescent="0.25">
      <c r="C102" t="s">
        <v>156</v>
      </c>
      <c r="D102" s="95"/>
      <c r="E102" s="93">
        <v>0</v>
      </c>
      <c r="F102" s="95"/>
      <c r="G102" s="93">
        <v>0</v>
      </c>
      <c r="I102" s="57">
        <f>SUM(E102:G102)</f>
        <v>0</v>
      </c>
      <c r="K102" s="95"/>
      <c r="L102" s="94">
        <v>0</v>
      </c>
      <c r="N102" s="57">
        <f>SUM(L102-I102)</f>
        <v>0</v>
      </c>
    </row>
    <row r="103" spans="3:14" ht="13.8" x14ac:dyDescent="0.25">
      <c r="D103" s="95"/>
      <c r="E103" s="95"/>
      <c r="F103" s="95"/>
      <c r="G103" s="95"/>
      <c r="I103" s="2"/>
      <c r="K103" s="95"/>
      <c r="L103" s="95"/>
    </row>
    <row r="104" spans="3:14" x14ac:dyDescent="0.25">
      <c r="C104" t="s">
        <v>182</v>
      </c>
      <c r="D104" s="95"/>
      <c r="E104" s="93">
        <v>0</v>
      </c>
      <c r="F104" s="95"/>
      <c r="G104" s="93">
        <v>0</v>
      </c>
      <c r="I104" s="57">
        <f>SUM(E104:G104)</f>
        <v>0</v>
      </c>
      <c r="K104" s="95"/>
      <c r="L104" s="94">
        <v>0</v>
      </c>
      <c r="N104" s="57">
        <f>SUM(L104-I104)</f>
        <v>0</v>
      </c>
    </row>
    <row r="105" spans="3:14" x14ac:dyDescent="0.25">
      <c r="D105" s="95"/>
      <c r="E105" s="95"/>
      <c r="F105" s="95"/>
      <c r="G105" s="95"/>
      <c r="I105" s="1"/>
      <c r="K105" s="95"/>
      <c r="L105" s="95"/>
    </row>
    <row r="106" spans="3:14" x14ac:dyDescent="0.25">
      <c r="C106" t="s">
        <v>183</v>
      </c>
      <c r="D106" s="95"/>
      <c r="E106" s="93">
        <v>0</v>
      </c>
      <c r="F106" s="95"/>
      <c r="G106" s="93">
        <v>0</v>
      </c>
      <c r="I106" s="57">
        <f>SUM(E106:G106)</f>
        <v>0</v>
      </c>
      <c r="K106" s="95"/>
      <c r="L106" s="94">
        <v>0</v>
      </c>
      <c r="N106" s="57">
        <f>SUM(L106-I106)</f>
        <v>0</v>
      </c>
    </row>
    <row r="107" spans="3:14" x14ac:dyDescent="0.25">
      <c r="D107" s="95"/>
      <c r="E107" s="95"/>
      <c r="F107" s="95"/>
      <c r="G107" s="95"/>
      <c r="I107" s="1"/>
      <c r="K107" s="95"/>
      <c r="L107" s="95"/>
    </row>
    <row r="108" spans="3:14" x14ac:dyDescent="0.25">
      <c r="C108" t="s">
        <v>184</v>
      </c>
      <c r="D108" s="95"/>
      <c r="E108" s="93">
        <v>0</v>
      </c>
      <c r="F108" s="95"/>
      <c r="G108" s="93">
        <v>0</v>
      </c>
      <c r="I108" s="57">
        <f>SUM(E108:G108)</f>
        <v>0</v>
      </c>
      <c r="K108" s="95"/>
      <c r="L108" s="94">
        <v>0</v>
      </c>
      <c r="N108" s="57">
        <f>SUM(L108-I108)</f>
        <v>0</v>
      </c>
    </row>
    <row r="109" spans="3:14" x14ac:dyDescent="0.25">
      <c r="D109" s="95"/>
      <c r="E109" s="95"/>
      <c r="F109" s="95"/>
      <c r="G109" s="95"/>
      <c r="I109" s="1"/>
      <c r="K109" s="95"/>
      <c r="L109" s="95"/>
    </row>
    <row r="110" spans="3:14" x14ac:dyDescent="0.25">
      <c r="C110" t="s">
        <v>185</v>
      </c>
      <c r="D110" s="95"/>
      <c r="E110" s="93">
        <v>0</v>
      </c>
      <c r="F110" s="95"/>
      <c r="G110" s="93">
        <v>0</v>
      </c>
      <c r="I110" s="57">
        <f>SUM(E110:G110)</f>
        <v>0</v>
      </c>
      <c r="K110" s="95"/>
      <c r="L110" s="94">
        <v>0</v>
      </c>
      <c r="N110" s="57">
        <f>SUM(L110-I110)</f>
        <v>0</v>
      </c>
    </row>
    <row r="111" spans="3:14" ht="13.8" x14ac:dyDescent="0.25">
      <c r="D111" s="95"/>
      <c r="E111" s="95"/>
      <c r="F111" s="95"/>
      <c r="G111" s="95"/>
      <c r="I111" s="2"/>
      <c r="K111" s="95"/>
      <c r="L111" s="95"/>
    </row>
    <row r="112" spans="3:14" x14ac:dyDescent="0.25">
      <c r="C112" t="s">
        <v>186</v>
      </c>
      <c r="D112" s="95"/>
      <c r="E112" s="93">
        <v>0</v>
      </c>
      <c r="F112" s="95"/>
      <c r="G112" s="93">
        <v>0</v>
      </c>
      <c r="I112" s="57">
        <f>SUM(E112:G112)</f>
        <v>0</v>
      </c>
      <c r="K112" s="95"/>
      <c r="L112" s="94">
        <v>0</v>
      </c>
      <c r="N112" s="57">
        <f>SUM(L112-I112)</f>
        <v>0</v>
      </c>
    </row>
    <row r="113" spans="1:14" x14ac:dyDescent="0.25">
      <c r="D113" s="95"/>
      <c r="E113" s="95"/>
      <c r="F113" s="95"/>
      <c r="G113" s="95"/>
      <c r="I113" s="1"/>
      <c r="K113" s="95"/>
      <c r="L113" s="95"/>
    </row>
    <row r="114" spans="1:14" x14ac:dyDescent="0.25">
      <c r="C114" t="s">
        <v>21</v>
      </c>
      <c r="D114" s="95"/>
      <c r="E114" s="93">
        <v>0</v>
      </c>
      <c r="F114" s="95"/>
      <c r="G114" s="93">
        <v>0</v>
      </c>
      <c r="I114" s="57">
        <f>SUM(E114:G114)</f>
        <v>0</v>
      </c>
      <c r="K114" s="95"/>
      <c r="L114" s="94">
        <v>0</v>
      </c>
      <c r="N114" s="57">
        <f>SUM(L114-I114)</f>
        <v>0</v>
      </c>
    </row>
    <row r="115" spans="1:14" x14ac:dyDescent="0.25">
      <c r="D115" s="95"/>
      <c r="E115" s="95"/>
      <c r="F115" s="95"/>
      <c r="G115" s="95"/>
      <c r="I115" s="1"/>
      <c r="K115" s="95"/>
      <c r="L115" s="95"/>
    </row>
    <row r="116" spans="1:14" x14ac:dyDescent="0.25">
      <c r="C116" t="s">
        <v>21</v>
      </c>
      <c r="D116" s="95"/>
      <c r="E116" s="93">
        <v>0</v>
      </c>
      <c r="F116" s="95"/>
      <c r="G116" s="93">
        <v>0</v>
      </c>
      <c r="I116" s="57">
        <f>SUM(E116:G116)</f>
        <v>0</v>
      </c>
      <c r="K116" s="95"/>
      <c r="L116" s="94">
        <v>0</v>
      </c>
      <c r="N116" s="57">
        <f>SUM(L116-I116)</f>
        <v>0</v>
      </c>
    </row>
    <row r="118" spans="1:14" s="8" customFormat="1" ht="13.8" x14ac:dyDescent="0.25">
      <c r="C118" s="9" t="s">
        <v>117</v>
      </c>
      <c r="E118" s="89">
        <f>SUM(E94:E116)</f>
        <v>0</v>
      </c>
      <c r="G118" s="89">
        <f>SUM(G94:G116)</f>
        <v>0</v>
      </c>
      <c r="I118" s="89">
        <f>SUM(I94:I116)</f>
        <v>0</v>
      </c>
      <c r="L118" s="68">
        <f>SUM(L94:L116)</f>
        <v>0</v>
      </c>
      <c r="N118" s="68">
        <f>SUM(N94:N116)</f>
        <v>0</v>
      </c>
    </row>
    <row r="121" spans="1:14" ht="13.8" x14ac:dyDescent="0.25">
      <c r="A121" s="28"/>
      <c r="C121" s="2" t="s">
        <v>190</v>
      </c>
      <c r="D121" s="2" t="s">
        <v>327</v>
      </c>
      <c r="E121" s="87" t="s">
        <v>4</v>
      </c>
      <c r="F121" s="5"/>
      <c r="G121" s="87" t="s">
        <v>328</v>
      </c>
      <c r="H121" s="5"/>
      <c r="I121" s="87" t="s">
        <v>330</v>
      </c>
      <c r="J121" s="5"/>
      <c r="K121" s="87" t="s">
        <v>10</v>
      </c>
      <c r="L121" s="67" t="s">
        <v>357</v>
      </c>
      <c r="M121" s="85"/>
      <c r="N121" s="67" t="s">
        <v>356</v>
      </c>
    </row>
    <row r="123" spans="1:14" x14ac:dyDescent="0.25">
      <c r="C123" t="s">
        <v>179</v>
      </c>
      <c r="D123" s="95"/>
      <c r="E123" s="93">
        <v>0</v>
      </c>
      <c r="F123" s="95"/>
      <c r="G123" s="93">
        <v>0</v>
      </c>
      <c r="I123" s="57">
        <f>SUM(E123:G123)</f>
        <v>0</v>
      </c>
      <c r="K123" s="95"/>
      <c r="L123" s="94">
        <v>0</v>
      </c>
      <c r="N123" s="57">
        <f>SUM(L123-I123)</f>
        <v>0</v>
      </c>
    </row>
    <row r="124" spans="1:14" ht="13.8" x14ac:dyDescent="0.25">
      <c r="D124" s="95"/>
      <c r="E124" s="95"/>
      <c r="F124" s="95"/>
      <c r="G124" s="95"/>
      <c r="I124" s="2"/>
      <c r="K124" s="95"/>
      <c r="L124" s="95"/>
    </row>
    <row r="125" spans="1:14" x14ac:dyDescent="0.25">
      <c r="C125" t="s">
        <v>180</v>
      </c>
      <c r="D125" s="95"/>
      <c r="E125" s="93">
        <v>0</v>
      </c>
      <c r="F125" s="95"/>
      <c r="G125" s="93">
        <v>0</v>
      </c>
      <c r="I125" s="57">
        <f>SUM(E125:G125)</f>
        <v>0</v>
      </c>
      <c r="K125" s="95"/>
      <c r="L125" s="94">
        <v>0</v>
      </c>
      <c r="N125" s="57">
        <f>SUM(L125-I125)</f>
        <v>0</v>
      </c>
    </row>
    <row r="126" spans="1:14" x14ac:dyDescent="0.25">
      <c r="D126" s="95"/>
      <c r="E126" s="95"/>
      <c r="F126" s="95"/>
      <c r="G126" s="95"/>
      <c r="I126" s="1"/>
      <c r="K126" s="95"/>
      <c r="L126" s="95"/>
    </row>
    <row r="127" spans="1:14" x14ac:dyDescent="0.25">
      <c r="C127" t="s">
        <v>162</v>
      </c>
      <c r="D127" s="95"/>
      <c r="E127" s="93">
        <v>0</v>
      </c>
      <c r="F127" s="95"/>
      <c r="G127" s="93">
        <v>0</v>
      </c>
      <c r="I127" s="57">
        <f>SUM(E127:G127)</f>
        <v>0</v>
      </c>
      <c r="K127" s="95"/>
      <c r="L127" s="94">
        <v>0</v>
      </c>
      <c r="N127" s="57">
        <f>SUM(L127-I127)</f>
        <v>0</v>
      </c>
    </row>
    <row r="128" spans="1:14" x14ac:dyDescent="0.25">
      <c r="D128" s="95"/>
      <c r="E128" s="95"/>
      <c r="F128" s="95"/>
      <c r="G128" s="95"/>
      <c r="I128" s="1"/>
      <c r="K128" s="95"/>
      <c r="L128" s="95"/>
    </row>
    <row r="129" spans="3:14" x14ac:dyDescent="0.25">
      <c r="C129" t="s">
        <v>181</v>
      </c>
      <c r="D129" s="95"/>
      <c r="E129" s="93">
        <v>0</v>
      </c>
      <c r="F129" s="95"/>
      <c r="G129" s="93">
        <v>0</v>
      </c>
      <c r="I129" s="57">
        <f>SUM(E129:G129)</f>
        <v>0</v>
      </c>
      <c r="K129" s="95"/>
      <c r="L129" s="94">
        <v>0</v>
      </c>
      <c r="N129" s="57">
        <f>SUM(L129-I129)</f>
        <v>0</v>
      </c>
    </row>
    <row r="130" spans="3:14" x14ac:dyDescent="0.25">
      <c r="D130" s="95"/>
      <c r="E130" s="95"/>
      <c r="F130" s="95"/>
      <c r="G130" s="95"/>
      <c r="I130" s="1"/>
      <c r="K130" s="95"/>
      <c r="L130" s="95"/>
    </row>
    <row r="131" spans="3:14" x14ac:dyDescent="0.25">
      <c r="C131" t="s">
        <v>156</v>
      </c>
      <c r="D131" s="95"/>
      <c r="E131" s="93">
        <v>0</v>
      </c>
      <c r="F131" s="95"/>
      <c r="G131" s="93">
        <v>0</v>
      </c>
      <c r="I131" s="57">
        <f>SUM(E131:G131)</f>
        <v>0</v>
      </c>
      <c r="K131" s="95"/>
      <c r="L131" s="94">
        <v>0</v>
      </c>
      <c r="N131" s="57">
        <f>SUM(L131-I131)</f>
        <v>0</v>
      </c>
    </row>
    <row r="132" spans="3:14" ht="13.8" x14ac:dyDescent="0.25">
      <c r="D132" s="95"/>
      <c r="E132" s="95"/>
      <c r="F132" s="95"/>
      <c r="G132" s="95"/>
      <c r="I132" s="2"/>
      <c r="K132" s="95"/>
      <c r="L132" s="95"/>
    </row>
    <row r="133" spans="3:14" x14ac:dyDescent="0.25">
      <c r="C133" t="s">
        <v>182</v>
      </c>
      <c r="D133" s="95"/>
      <c r="E133" s="93">
        <v>0</v>
      </c>
      <c r="F133" s="95"/>
      <c r="G133" s="93">
        <v>0</v>
      </c>
      <c r="I133" s="57">
        <f>SUM(E133:G133)</f>
        <v>0</v>
      </c>
      <c r="K133" s="95"/>
      <c r="L133" s="94">
        <v>0</v>
      </c>
      <c r="N133" s="57">
        <f>SUM(L133-I133)</f>
        <v>0</v>
      </c>
    </row>
    <row r="134" spans="3:14" x14ac:dyDescent="0.25">
      <c r="D134" s="95"/>
      <c r="E134" s="95"/>
      <c r="F134" s="95"/>
      <c r="G134" s="95"/>
      <c r="I134" s="1"/>
      <c r="K134" s="95"/>
      <c r="L134" s="95"/>
    </row>
    <row r="135" spans="3:14" x14ac:dyDescent="0.25">
      <c r="C135" t="s">
        <v>183</v>
      </c>
      <c r="D135" s="95"/>
      <c r="E135" s="93">
        <v>0</v>
      </c>
      <c r="F135" s="95"/>
      <c r="G135" s="93">
        <v>0</v>
      </c>
      <c r="I135" s="57">
        <f>SUM(E135:G135)</f>
        <v>0</v>
      </c>
      <c r="K135" s="95"/>
      <c r="L135" s="94">
        <v>0</v>
      </c>
      <c r="N135" s="57">
        <f>SUM(L135-I135)</f>
        <v>0</v>
      </c>
    </row>
    <row r="136" spans="3:14" x14ac:dyDescent="0.25">
      <c r="D136" s="95"/>
      <c r="E136" s="95"/>
      <c r="F136" s="95"/>
      <c r="G136" s="95"/>
      <c r="I136" s="1"/>
      <c r="K136" s="95"/>
      <c r="L136" s="95"/>
    </row>
    <row r="137" spans="3:14" x14ac:dyDescent="0.25">
      <c r="C137" t="s">
        <v>184</v>
      </c>
      <c r="D137" s="95"/>
      <c r="E137" s="93">
        <v>0</v>
      </c>
      <c r="F137" s="95"/>
      <c r="G137" s="93">
        <v>0</v>
      </c>
      <c r="I137" s="57">
        <f>SUM(E137:G137)</f>
        <v>0</v>
      </c>
      <c r="K137" s="95"/>
      <c r="L137" s="94">
        <v>0</v>
      </c>
      <c r="N137" s="57">
        <f>SUM(L137-I137)</f>
        <v>0</v>
      </c>
    </row>
    <row r="138" spans="3:14" x14ac:dyDescent="0.25">
      <c r="D138" s="95"/>
      <c r="E138" s="95"/>
      <c r="F138" s="95"/>
      <c r="G138" s="95"/>
      <c r="I138" s="1"/>
      <c r="K138" s="95"/>
      <c r="L138" s="95"/>
    </row>
    <row r="139" spans="3:14" x14ac:dyDescent="0.25">
      <c r="C139" t="s">
        <v>185</v>
      </c>
      <c r="D139" s="95"/>
      <c r="E139" s="93">
        <v>0</v>
      </c>
      <c r="F139" s="95"/>
      <c r="G139" s="93">
        <v>0</v>
      </c>
      <c r="I139" s="57">
        <f>SUM(E139:G139)</f>
        <v>0</v>
      </c>
      <c r="K139" s="95"/>
      <c r="L139" s="94">
        <v>0</v>
      </c>
      <c r="N139" s="57">
        <f>SUM(L139-I139)</f>
        <v>0</v>
      </c>
    </row>
    <row r="140" spans="3:14" ht="13.8" x14ac:dyDescent="0.25">
      <c r="D140" s="95"/>
      <c r="E140" s="95"/>
      <c r="F140" s="95"/>
      <c r="G140" s="95"/>
      <c r="I140" s="2"/>
      <c r="K140" s="95"/>
      <c r="L140" s="95"/>
    </row>
    <row r="141" spans="3:14" x14ac:dyDescent="0.25">
      <c r="C141" t="s">
        <v>186</v>
      </c>
      <c r="D141" s="95"/>
      <c r="E141" s="93">
        <v>0</v>
      </c>
      <c r="F141" s="95"/>
      <c r="G141" s="93">
        <v>0</v>
      </c>
      <c r="I141" s="57">
        <f>SUM(E141:G141)</f>
        <v>0</v>
      </c>
      <c r="K141" s="95"/>
      <c r="L141" s="94">
        <v>0</v>
      </c>
      <c r="N141" s="57">
        <f>SUM(L141-I141)</f>
        <v>0</v>
      </c>
    </row>
    <row r="142" spans="3:14" x14ac:dyDescent="0.25">
      <c r="D142" s="95"/>
      <c r="E142" s="95"/>
      <c r="F142" s="95"/>
      <c r="G142" s="95"/>
      <c r="I142" s="1"/>
      <c r="K142" s="95"/>
      <c r="L142" s="95"/>
    </row>
    <row r="143" spans="3:14" x14ac:dyDescent="0.25">
      <c r="C143" t="s">
        <v>21</v>
      </c>
      <c r="D143" s="95"/>
      <c r="E143" s="93">
        <v>0</v>
      </c>
      <c r="F143" s="95"/>
      <c r="G143" s="93">
        <v>0</v>
      </c>
      <c r="I143" s="57">
        <f>SUM(E143:G143)</f>
        <v>0</v>
      </c>
      <c r="K143" s="95"/>
      <c r="L143" s="94">
        <v>0</v>
      </c>
      <c r="N143" s="57">
        <f>SUM(L143-I143)</f>
        <v>0</v>
      </c>
    </row>
    <row r="144" spans="3:14" x14ac:dyDescent="0.25">
      <c r="D144" s="95"/>
      <c r="E144" s="95"/>
      <c r="F144" s="95"/>
      <c r="G144" s="95"/>
      <c r="I144" s="1"/>
      <c r="K144" s="95"/>
      <c r="L144" s="95"/>
    </row>
    <row r="145" spans="1:14" x14ac:dyDescent="0.25">
      <c r="C145" t="s">
        <v>21</v>
      </c>
      <c r="D145" s="95"/>
      <c r="E145" s="93">
        <v>0</v>
      </c>
      <c r="F145" s="95"/>
      <c r="G145" s="93">
        <v>0</v>
      </c>
      <c r="I145" s="57">
        <f>SUM(E145:G145)</f>
        <v>0</v>
      </c>
      <c r="K145" s="95"/>
      <c r="L145" s="94">
        <v>0</v>
      </c>
      <c r="N145" s="57">
        <f>SUM(L145-I145)</f>
        <v>0</v>
      </c>
    </row>
    <row r="147" spans="1:14" s="8" customFormat="1" ht="13.8" x14ac:dyDescent="0.25">
      <c r="C147" s="9" t="s">
        <v>117</v>
      </c>
      <c r="E147" s="89">
        <f>SUM(E123:E145)</f>
        <v>0</v>
      </c>
      <c r="G147" s="89">
        <f>SUM(G123:G145)</f>
        <v>0</v>
      </c>
      <c r="I147" s="89">
        <f>SUM(I123:I145)</f>
        <v>0</v>
      </c>
      <c r="L147" s="68">
        <f>SUM(L123:L145)</f>
        <v>0</v>
      </c>
      <c r="N147" s="68">
        <f>SUM(N123:N145)</f>
        <v>0</v>
      </c>
    </row>
    <row r="151" spans="1:14" ht="13.8" x14ac:dyDescent="0.25">
      <c r="A151" s="45"/>
      <c r="B151" s="46"/>
      <c r="C151" s="47" t="s">
        <v>146</v>
      </c>
      <c r="D151" s="46"/>
      <c r="E151" s="43">
        <f>SUM(I147,I118,I89,I60,I31)</f>
        <v>0</v>
      </c>
      <c r="L151" s="65">
        <f>SUM(L147,L118,L89,L60,L31)</f>
        <v>0</v>
      </c>
      <c r="M151" s="8"/>
      <c r="N151" s="65">
        <f>SUM(N147,N118,N89,N60,N31)</f>
        <v>0</v>
      </c>
    </row>
  </sheetData>
  <sheetProtection algorithmName="SHA-512" hashValue="o/VfOgpJu9BLT19DO75x95ki5cCFmmD0LP9ISAiGD9DNUQ1Ht7F0F0gcVJ2XBUvAVQgJEhIhoKDyJwt3mq6ZNA==" saltValue="Ov8hEFbm+4gt4xoyyUAzbA==" spinCount="100000" sheet="1" objects="1" scenarios="1" selectLockedCells="1"/>
  <mergeCells count="1">
    <mergeCell ref="B3:C3"/>
  </mergeCells>
  <phoneticPr fontId="5" type="noConversion"/>
  <hyperlinks>
    <hyperlink ref="B3" r:id="rId1" display="refer to specification plan: page 22"/>
    <hyperlink ref="G1" location="'Home Specs'!A1" display="return to home specs"/>
    <hyperlink ref="B3:C3" r:id="rId2" display="refer to specification plan: page 19"/>
  </hyperlinks>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workbookViewId="0">
      <selection activeCell="J1" sqref="J1"/>
    </sheetView>
  </sheetViews>
  <sheetFormatPr defaultRowHeight="13.2" x14ac:dyDescent="0.25"/>
  <cols>
    <col min="1" max="1" width="2.109375" customWidth="1"/>
    <col min="2" max="2" width="6.109375" customWidth="1"/>
    <col min="3" max="3" width="23.33203125" customWidth="1"/>
    <col min="4" max="4" width="1.77734375" customWidth="1"/>
    <col min="5" max="5" width="40.77734375" customWidth="1"/>
    <col min="6" max="6" width="14.88671875" customWidth="1"/>
    <col min="7" max="7" width="1.77734375" customWidth="1"/>
    <col min="8" max="8" width="11.6640625" customWidth="1"/>
    <col min="9" max="9" width="1.77734375" customWidth="1"/>
    <col min="10" max="10" width="13.6640625" customWidth="1"/>
    <col min="11" max="11" width="1.77734375" customWidth="1"/>
    <col min="12" max="12" width="28.77734375" customWidth="1"/>
    <col min="13" max="13" width="12.77734375" customWidth="1"/>
    <col min="14" max="14" width="1.77734375" customWidth="1"/>
    <col min="15" max="15" width="12.77734375" customWidth="1"/>
  </cols>
  <sheetData>
    <row r="1" spans="1:15" s="37" customFormat="1" ht="31.5" customHeight="1" x14ac:dyDescent="0.4">
      <c r="A1" s="35"/>
      <c r="B1" s="36" t="s">
        <v>304</v>
      </c>
      <c r="J1" s="101" t="s">
        <v>292</v>
      </c>
    </row>
    <row r="3" spans="1:15" x14ac:dyDescent="0.25">
      <c r="B3" s="102" t="s">
        <v>349</v>
      </c>
      <c r="C3" s="103"/>
      <c r="D3" s="60"/>
      <c r="E3" s="60"/>
      <c r="F3" s="60"/>
    </row>
    <row r="5" spans="1:15" ht="13.8" x14ac:dyDescent="0.25">
      <c r="A5" s="28"/>
      <c r="C5" s="2" t="s">
        <v>192</v>
      </c>
      <c r="D5" s="2"/>
      <c r="E5" s="2" t="s">
        <v>327</v>
      </c>
      <c r="F5" s="87" t="s">
        <v>4</v>
      </c>
      <c r="G5" s="5"/>
      <c r="H5" s="87" t="s">
        <v>328</v>
      </c>
      <c r="I5" s="5"/>
      <c r="J5" s="87" t="s">
        <v>330</v>
      </c>
      <c r="K5" s="5"/>
      <c r="L5" s="87" t="s">
        <v>10</v>
      </c>
      <c r="M5" s="67" t="s">
        <v>357</v>
      </c>
      <c r="N5" s="85"/>
      <c r="O5" s="67" t="s">
        <v>356</v>
      </c>
    </row>
    <row r="7" spans="1:15" x14ac:dyDescent="0.25">
      <c r="C7" t="s">
        <v>193</v>
      </c>
      <c r="E7" s="95"/>
      <c r="F7" s="93">
        <v>0</v>
      </c>
      <c r="G7" s="95"/>
      <c r="H7" s="93">
        <v>0</v>
      </c>
      <c r="J7" s="57">
        <f>SUM(F7:H7)</f>
        <v>0</v>
      </c>
      <c r="L7" s="95"/>
      <c r="M7" s="94">
        <v>0</v>
      </c>
      <c r="O7" s="57">
        <f>SUM(M7-J7)</f>
        <v>0</v>
      </c>
    </row>
    <row r="8" spans="1:15" ht="13.8" x14ac:dyDescent="0.25">
      <c r="E8" s="95"/>
      <c r="F8" s="95"/>
      <c r="G8" s="95"/>
      <c r="H8" s="95"/>
      <c r="J8" s="2"/>
      <c r="L8" s="95"/>
      <c r="M8" s="95"/>
    </row>
    <row r="9" spans="1:15" x14ac:dyDescent="0.25">
      <c r="C9" s="5" t="s">
        <v>362</v>
      </c>
      <c r="E9" s="95"/>
      <c r="F9" s="93">
        <v>0</v>
      </c>
      <c r="G9" s="95"/>
      <c r="H9" s="93">
        <v>0</v>
      </c>
      <c r="J9" s="57">
        <f>SUM(F9:H9)</f>
        <v>0</v>
      </c>
      <c r="L9" s="95"/>
      <c r="M9" s="94">
        <v>0</v>
      </c>
      <c r="O9" s="57">
        <f>SUM(M9-J9)</f>
        <v>0</v>
      </c>
    </row>
    <row r="10" spans="1:15" x14ac:dyDescent="0.25">
      <c r="E10" s="95"/>
      <c r="F10" s="95"/>
      <c r="G10" s="95"/>
      <c r="H10" s="95"/>
      <c r="J10" s="1"/>
      <c r="L10" s="95"/>
      <c r="M10" s="95"/>
    </row>
    <row r="11" spans="1:15" x14ac:dyDescent="0.25">
      <c r="C11" t="s">
        <v>86</v>
      </c>
      <c r="E11" s="95"/>
      <c r="F11" s="93">
        <v>0</v>
      </c>
      <c r="G11" s="95"/>
      <c r="H11" s="93">
        <v>0</v>
      </c>
      <c r="J11" s="57">
        <f>SUM(F11:H11)</f>
        <v>0</v>
      </c>
      <c r="L11" s="95"/>
      <c r="M11" s="94">
        <v>0</v>
      </c>
      <c r="O11" s="57">
        <f>SUM(M11-J11)</f>
        <v>0</v>
      </c>
    </row>
    <row r="12" spans="1:15" x14ac:dyDescent="0.25">
      <c r="E12" s="95"/>
      <c r="F12" s="95"/>
      <c r="G12" s="95"/>
      <c r="H12" s="95"/>
      <c r="J12" s="1"/>
      <c r="L12" s="95"/>
      <c r="M12" s="95"/>
    </row>
    <row r="13" spans="1:15" x14ac:dyDescent="0.25">
      <c r="C13" t="s">
        <v>194</v>
      </c>
      <c r="E13" s="95"/>
      <c r="F13" s="93">
        <v>0</v>
      </c>
      <c r="G13" s="95"/>
      <c r="H13" s="93">
        <v>0</v>
      </c>
      <c r="J13" s="57">
        <f>SUM(F13:H13)</f>
        <v>0</v>
      </c>
      <c r="L13" s="95"/>
      <c r="M13" s="94">
        <v>0</v>
      </c>
      <c r="O13" s="57">
        <f>SUM(M13-J13)</f>
        <v>0</v>
      </c>
    </row>
    <row r="14" spans="1:15" x14ac:dyDescent="0.25">
      <c r="E14" s="95"/>
      <c r="F14" s="95"/>
      <c r="G14" s="95"/>
      <c r="H14" s="95"/>
      <c r="J14" s="1"/>
      <c r="L14" s="95"/>
      <c r="M14" s="95"/>
    </row>
    <row r="15" spans="1:15" x14ac:dyDescent="0.25">
      <c r="C15" t="s">
        <v>195</v>
      </c>
      <c r="E15" s="95"/>
      <c r="F15" s="93">
        <v>0</v>
      </c>
      <c r="G15" s="95"/>
      <c r="H15" s="93">
        <v>0</v>
      </c>
      <c r="J15" s="57">
        <f>SUM(F15:H15)</f>
        <v>0</v>
      </c>
      <c r="L15" s="95"/>
      <c r="M15" s="94">
        <v>0</v>
      </c>
      <c r="O15" s="57">
        <f>SUM(M15-J15)</f>
        <v>0</v>
      </c>
    </row>
    <row r="16" spans="1:15" ht="13.8" x14ac:dyDescent="0.25">
      <c r="E16" s="95"/>
      <c r="F16" s="95"/>
      <c r="G16" s="95"/>
      <c r="H16" s="95"/>
      <c r="J16" s="2"/>
      <c r="L16" s="95"/>
      <c r="M16" s="95"/>
    </row>
    <row r="17" spans="1:15" x14ac:dyDescent="0.25">
      <c r="C17" t="s">
        <v>196</v>
      </c>
      <c r="E17" s="95"/>
      <c r="F17" s="93">
        <v>0</v>
      </c>
      <c r="G17" s="95"/>
      <c r="H17" s="93">
        <v>0</v>
      </c>
      <c r="J17" s="57">
        <f>SUM(F17:H17)</f>
        <v>0</v>
      </c>
      <c r="L17" s="95"/>
      <c r="M17" s="94">
        <v>0</v>
      </c>
      <c r="O17" s="57">
        <f>SUM(M17-J17)</f>
        <v>0</v>
      </c>
    </row>
    <row r="18" spans="1:15" x14ac:dyDescent="0.25">
      <c r="E18" s="95"/>
      <c r="F18" s="95"/>
      <c r="G18" s="95"/>
      <c r="H18" s="95"/>
      <c r="J18" s="1"/>
      <c r="L18" s="95"/>
      <c r="M18" s="95"/>
    </row>
    <row r="19" spans="1:15" x14ac:dyDescent="0.25">
      <c r="C19" t="s">
        <v>156</v>
      </c>
      <c r="E19" s="95"/>
      <c r="F19" s="93">
        <v>0</v>
      </c>
      <c r="G19" s="95"/>
      <c r="H19" s="93">
        <v>0</v>
      </c>
      <c r="J19" s="57">
        <f>SUM(F19:H19)</f>
        <v>0</v>
      </c>
      <c r="L19" s="95"/>
      <c r="M19" s="94">
        <v>0</v>
      </c>
      <c r="O19" s="57">
        <f>SUM(M19-J19)</f>
        <v>0</v>
      </c>
    </row>
    <row r="20" spans="1:15" x14ac:dyDescent="0.25">
      <c r="E20" s="95"/>
      <c r="F20" s="95"/>
      <c r="G20" s="95"/>
      <c r="H20" s="95"/>
      <c r="J20" s="1"/>
      <c r="L20" s="95"/>
      <c r="M20" s="95"/>
    </row>
    <row r="21" spans="1:15" x14ac:dyDescent="0.25">
      <c r="C21" t="s">
        <v>184</v>
      </c>
      <c r="E21" s="95"/>
      <c r="F21" s="93">
        <v>0</v>
      </c>
      <c r="G21" s="95"/>
      <c r="H21" s="93">
        <v>0</v>
      </c>
      <c r="J21" s="57">
        <f>SUM(F21:H21)</f>
        <v>0</v>
      </c>
      <c r="L21" s="95"/>
      <c r="M21" s="94">
        <v>0</v>
      </c>
      <c r="O21" s="57">
        <f>SUM(M21-J21)</f>
        <v>0</v>
      </c>
    </row>
    <row r="22" spans="1:15" x14ac:dyDescent="0.25">
      <c r="E22" s="95"/>
      <c r="F22" s="95"/>
      <c r="G22" s="95"/>
      <c r="H22" s="95"/>
      <c r="J22" s="1"/>
      <c r="L22" s="95"/>
      <c r="M22" s="95"/>
    </row>
    <row r="23" spans="1:15" x14ac:dyDescent="0.25">
      <c r="C23" t="s">
        <v>21</v>
      </c>
      <c r="E23" s="95"/>
      <c r="F23" s="93">
        <v>0</v>
      </c>
      <c r="G23" s="95"/>
      <c r="H23" s="93">
        <v>0</v>
      </c>
      <c r="J23" s="57">
        <f>SUM(F23:H23)</f>
        <v>0</v>
      </c>
      <c r="L23" s="95"/>
      <c r="M23" s="94">
        <v>0</v>
      </c>
      <c r="O23" s="57">
        <f>SUM(M23-J23)</f>
        <v>0</v>
      </c>
    </row>
    <row r="24" spans="1:15" x14ac:dyDescent="0.25">
      <c r="E24" s="95"/>
      <c r="F24" s="95"/>
      <c r="G24" s="95"/>
      <c r="H24" s="95"/>
      <c r="J24" s="1"/>
      <c r="L24" s="95"/>
      <c r="M24" s="95"/>
    </row>
    <row r="25" spans="1:15" x14ac:dyDescent="0.25">
      <c r="C25" t="s">
        <v>21</v>
      </c>
      <c r="E25" s="95"/>
      <c r="F25" s="93">
        <v>0</v>
      </c>
      <c r="G25" s="95"/>
      <c r="H25" s="93">
        <v>0</v>
      </c>
      <c r="J25" s="57">
        <f>SUM(F25:H25)</f>
        <v>0</v>
      </c>
      <c r="L25" s="95"/>
      <c r="M25" s="94">
        <v>0</v>
      </c>
      <c r="O25" s="57">
        <f>SUM(M25-J25)</f>
        <v>0</v>
      </c>
    </row>
    <row r="27" spans="1:15" s="8" customFormat="1" ht="13.8" x14ac:dyDescent="0.25">
      <c r="C27" s="9" t="s">
        <v>117</v>
      </c>
      <c r="D27" s="9"/>
      <c r="E27" s="9"/>
      <c r="F27" s="9"/>
      <c r="J27" s="70">
        <f>SUM(J7:J25)</f>
        <v>0</v>
      </c>
      <c r="M27" s="70">
        <f>SUM(M7:M25)</f>
        <v>0</v>
      </c>
      <c r="O27" s="70">
        <f>SUM(O7:O25)</f>
        <v>0</v>
      </c>
    </row>
    <row r="30" spans="1:15" ht="13.8" x14ac:dyDescent="0.25">
      <c r="A30" s="28"/>
      <c r="C30" s="2" t="s">
        <v>191</v>
      </c>
      <c r="D30" s="2"/>
      <c r="E30" s="2" t="s">
        <v>327</v>
      </c>
      <c r="F30" s="87" t="s">
        <v>4</v>
      </c>
      <c r="G30" s="5"/>
      <c r="H30" s="87" t="s">
        <v>328</v>
      </c>
      <c r="I30" s="5"/>
      <c r="J30" s="87" t="s">
        <v>330</v>
      </c>
      <c r="K30" s="5"/>
      <c r="L30" s="87" t="s">
        <v>10</v>
      </c>
      <c r="M30" s="67" t="s">
        <v>357</v>
      </c>
      <c r="N30" s="85"/>
      <c r="O30" s="67" t="s">
        <v>356</v>
      </c>
    </row>
    <row r="32" spans="1:15" x14ac:dyDescent="0.25">
      <c r="C32" t="s">
        <v>197</v>
      </c>
      <c r="E32" s="95"/>
      <c r="F32" s="93">
        <v>0</v>
      </c>
      <c r="G32" s="95"/>
      <c r="H32" s="93">
        <v>0</v>
      </c>
      <c r="J32" s="57">
        <f>SUM(F32:H32)</f>
        <v>0</v>
      </c>
      <c r="L32" s="95"/>
      <c r="M32" s="94">
        <v>0</v>
      </c>
      <c r="O32" s="57">
        <f>SUM(M32-J32)</f>
        <v>0</v>
      </c>
    </row>
    <row r="33" spans="3:15" ht="13.8" x14ac:dyDescent="0.25">
      <c r="E33" s="95"/>
      <c r="F33" s="95"/>
      <c r="G33" s="95"/>
      <c r="H33" s="95"/>
      <c r="J33" s="2"/>
      <c r="L33" s="95"/>
      <c r="M33" s="95"/>
    </row>
    <row r="34" spans="3:15" x14ac:dyDescent="0.25">
      <c r="C34" t="s">
        <v>196</v>
      </c>
      <c r="E34" s="95"/>
      <c r="F34" s="93">
        <v>0</v>
      </c>
      <c r="G34" s="95"/>
      <c r="H34" s="93">
        <v>0</v>
      </c>
      <c r="J34" s="57">
        <f>SUM(F34:H34)</f>
        <v>0</v>
      </c>
      <c r="L34" s="95"/>
      <c r="M34" s="94">
        <v>0</v>
      </c>
      <c r="O34" s="57">
        <f>SUM(M34-J34)</f>
        <v>0</v>
      </c>
    </row>
    <row r="35" spans="3:15" x14ac:dyDescent="0.25">
      <c r="E35" s="95"/>
      <c r="F35" s="95"/>
      <c r="G35" s="95"/>
      <c r="H35" s="95"/>
      <c r="J35" s="1"/>
      <c r="L35" s="95"/>
      <c r="M35" s="95"/>
    </row>
    <row r="36" spans="3:15" x14ac:dyDescent="0.25">
      <c r="C36" t="s">
        <v>156</v>
      </c>
      <c r="E36" s="95"/>
      <c r="F36" s="93">
        <v>0</v>
      </c>
      <c r="G36" s="95"/>
      <c r="H36" s="93">
        <v>0</v>
      </c>
      <c r="J36" s="57">
        <f>SUM(F36:H36)</f>
        <v>0</v>
      </c>
      <c r="L36" s="95"/>
      <c r="M36" s="94">
        <v>0</v>
      </c>
      <c r="O36" s="57">
        <f>SUM(M36-J36)</f>
        <v>0</v>
      </c>
    </row>
    <row r="37" spans="3:15" x14ac:dyDescent="0.25">
      <c r="E37" s="95"/>
      <c r="F37" s="95"/>
      <c r="G37" s="95"/>
      <c r="H37" s="95"/>
      <c r="J37" s="1"/>
      <c r="L37" s="95"/>
      <c r="M37" s="95"/>
    </row>
    <row r="38" spans="3:15" x14ac:dyDescent="0.25">
      <c r="C38" t="s">
        <v>86</v>
      </c>
      <c r="E38" s="95"/>
      <c r="F38" s="93">
        <v>0</v>
      </c>
      <c r="G38" s="95"/>
      <c r="H38" s="93">
        <v>0</v>
      </c>
      <c r="J38" s="57">
        <f>SUM(F38:H38)</f>
        <v>0</v>
      </c>
      <c r="L38" s="95"/>
      <c r="M38" s="94">
        <v>0</v>
      </c>
      <c r="O38" s="57">
        <f>SUM(M38-J38)</f>
        <v>0</v>
      </c>
    </row>
    <row r="39" spans="3:15" x14ac:dyDescent="0.25">
      <c r="E39" s="95"/>
      <c r="F39" s="95"/>
      <c r="G39" s="95"/>
      <c r="H39" s="95"/>
      <c r="J39" s="1"/>
      <c r="L39" s="95"/>
      <c r="M39" s="95"/>
    </row>
    <row r="40" spans="3:15" x14ac:dyDescent="0.25">
      <c r="C40" t="s">
        <v>21</v>
      </c>
      <c r="E40" s="95"/>
      <c r="F40" s="93">
        <v>0</v>
      </c>
      <c r="G40" s="95"/>
      <c r="H40" s="93">
        <v>0</v>
      </c>
      <c r="J40" s="57">
        <f>SUM(F40:H40)</f>
        <v>0</v>
      </c>
      <c r="L40" s="95"/>
      <c r="M40" s="94">
        <v>0</v>
      </c>
      <c r="O40" s="57">
        <f>SUM(M40-J40)</f>
        <v>0</v>
      </c>
    </row>
    <row r="41" spans="3:15" ht="13.8" x14ac:dyDescent="0.25">
      <c r="E41" s="95"/>
      <c r="F41" s="95"/>
      <c r="G41" s="95"/>
      <c r="H41" s="95"/>
      <c r="J41" s="2"/>
      <c r="L41" s="95"/>
      <c r="M41" s="95"/>
    </row>
    <row r="42" spans="3:15" x14ac:dyDescent="0.25">
      <c r="C42" t="s">
        <v>21</v>
      </c>
      <c r="E42" s="95"/>
      <c r="F42" s="93">
        <v>0</v>
      </c>
      <c r="G42" s="95"/>
      <c r="H42" s="93">
        <v>0</v>
      </c>
      <c r="J42" s="57">
        <f>SUM(F42:H42)</f>
        <v>0</v>
      </c>
      <c r="L42" s="95"/>
      <c r="M42" s="94">
        <v>0</v>
      </c>
      <c r="O42" s="57">
        <f>SUM(M42-J42)</f>
        <v>0</v>
      </c>
    </row>
    <row r="43" spans="3:15" x14ac:dyDescent="0.25">
      <c r="E43" s="95"/>
      <c r="F43" s="95"/>
      <c r="G43" s="95"/>
      <c r="H43" s="95"/>
      <c r="J43" s="1"/>
      <c r="L43" s="95"/>
      <c r="M43" s="95"/>
    </row>
    <row r="44" spans="3:15" x14ac:dyDescent="0.25">
      <c r="C44" t="s">
        <v>21</v>
      </c>
      <c r="E44" s="95"/>
      <c r="F44" s="93">
        <v>0</v>
      </c>
      <c r="G44" s="95"/>
      <c r="H44" s="93">
        <v>0</v>
      </c>
      <c r="J44" s="57">
        <f>SUM(F44:H44)</f>
        <v>0</v>
      </c>
      <c r="L44" s="95"/>
      <c r="M44" s="94">
        <v>0</v>
      </c>
      <c r="O44" s="57">
        <f>SUM(M44-J44)</f>
        <v>0</v>
      </c>
    </row>
    <row r="46" spans="3:15" s="8" customFormat="1" ht="13.8" x14ac:dyDescent="0.25">
      <c r="C46" s="9" t="s">
        <v>117</v>
      </c>
      <c r="D46" s="9"/>
      <c r="E46" s="9"/>
      <c r="F46" s="9"/>
      <c r="J46" s="70">
        <f>SUM(J32:J44)</f>
        <v>0</v>
      </c>
      <c r="M46" s="70">
        <f>SUM(M32:M44)</f>
        <v>0</v>
      </c>
      <c r="O46" s="70">
        <f>SUM(O32:O44)</f>
        <v>0</v>
      </c>
    </row>
    <row r="49" spans="1:15" ht="13.8" x14ac:dyDescent="0.25">
      <c r="A49" s="28"/>
      <c r="C49" s="2" t="s">
        <v>198</v>
      </c>
      <c r="D49" s="2"/>
      <c r="E49" s="2" t="s">
        <v>327</v>
      </c>
      <c r="F49" s="87" t="s">
        <v>4</v>
      </c>
      <c r="G49" s="5"/>
      <c r="H49" s="87" t="s">
        <v>328</v>
      </c>
      <c r="I49" s="5"/>
      <c r="J49" s="87" t="s">
        <v>330</v>
      </c>
      <c r="K49" s="5"/>
      <c r="L49" s="87" t="s">
        <v>10</v>
      </c>
      <c r="M49" s="67" t="s">
        <v>357</v>
      </c>
      <c r="N49" s="85"/>
      <c r="O49" s="67" t="s">
        <v>356</v>
      </c>
    </row>
    <row r="51" spans="1:15" x14ac:dyDescent="0.25">
      <c r="C51" t="s">
        <v>199</v>
      </c>
      <c r="E51" s="95"/>
      <c r="F51" s="93">
        <v>0</v>
      </c>
      <c r="G51" s="95"/>
      <c r="H51" s="93">
        <v>0</v>
      </c>
      <c r="J51" s="57">
        <f>SUM(F51:H51)</f>
        <v>0</v>
      </c>
      <c r="L51" s="95"/>
      <c r="M51" s="94">
        <v>0</v>
      </c>
      <c r="O51" s="57">
        <f>SUM(M51-J51)</f>
        <v>0</v>
      </c>
    </row>
    <row r="52" spans="1:15" ht="13.8" x14ac:dyDescent="0.25">
      <c r="E52" s="95"/>
      <c r="F52" s="95"/>
      <c r="G52" s="95"/>
      <c r="H52" s="95"/>
      <c r="J52" s="2"/>
      <c r="L52" s="95"/>
      <c r="M52" s="95"/>
    </row>
    <row r="53" spans="1:15" x14ac:dyDescent="0.25">
      <c r="C53" t="s">
        <v>200</v>
      </c>
      <c r="E53" s="95"/>
      <c r="F53" s="93">
        <v>0</v>
      </c>
      <c r="G53" s="95"/>
      <c r="H53" s="93">
        <v>0</v>
      </c>
      <c r="J53" s="57">
        <f>SUM(F53:H53)</f>
        <v>0</v>
      </c>
      <c r="L53" s="95"/>
      <c r="M53" s="94">
        <v>0</v>
      </c>
      <c r="O53" s="57">
        <f>SUM(M53-J53)</f>
        <v>0</v>
      </c>
    </row>
    <row r="54" spans="1:15" x14ac:dyDescent="0.25">
      <c r="E54" s="95"/>
      <c r="F54" s="95"/>
      <c r="G54" s="95"/>
      <c r="H54" s="95"/>
      <c r="J54" s="1"/>
      <c r="L54" s="95"/>
      <c r="M54" s="95"/>
    </row>
    <row r="55" spans="1:15" x14ac:dyDescent="0.25">
      <c r="C55" t="s">
        <v>201</v>
      </c>
      <c r="E55" s="95"/>
      <c r="F55" s="93">
        <v>0</v>
      </c>
      <c r="G55" s="95"/>
      <c r="H55" s="93">
        <v>0</v>
      </c>
      <c r="J55" s="57">
        <f>SUM(F55:H55)</f>
        <v>0</v>
      </c>
      <c r="L55" s="95"/>
      <c r="M55" s="94">
        <v>0</v>
      </c>
      <c r="O55" s="57">
        <f>SUM(M55-J55)</f>
        <v>0</v>
      </c>
    </row>
    <row r="56" spans="1:15" x14ac:dyDescent="0.25">
      <c r="E56" s="95"/>
      <c r="F56" s="95"/>
      <c r="G56" s="95"/>
      <c r="H56" s="95"/>
      <c r="J56" s="1"/>
      <c r="L56" s="95"/>
      <c r="M56" s="95"/>
    </row>
    <row r="57" spans="1:15" x14ac:dyDescent="0.25">
      <c r="C57" t="s">
        <v>196</v>
      </c>
      <c r="E57" s="95"/>
      <c r="F57" s="93">
        <v>0</v>
      </c>
      <c r="G57" s="95"/>
      <c r="H57" s="93">
        <v>0</v>
      </c>
      <c r="J57" s="57">
        <f>SUM(F57:H57)</f>
        <v>0</v>
      </c>
      <c r="L57" s="95"/>
      <c r="M57" s="94">
        <v>0</v>
      </c>
      <c r="O57" s="57">
        <f>SUM(M57-J57)</f>
        <v>0</v>
      </c>
    </row>
    <row r="58" spans="1:15" x14ac:dyDescent="0.25">
      <c r="E58" s="95"/>
      <c r="F58" s="95"/>
      <c r="G58" s="95"/>
      <c r="H58" s="95"/>
      <c r="J58" s="1"/>
      <c r="L58" s="95"/>
      <c r="M58" s="95"/>
    </row>
    <row r="59" spans="1:15" x14ac:dyDescent="0.25">
      <c r="C59" t="s">
        <v>21</v>
      </c>
      <c r="E59" s="95"/>
      <c r="F59" s="93">
        <v>0</v>
      </c>
      <c r="G59" s="95"/>
      <c r="H59" s="93">
        <v>0</v>
      </c>
      <c r="J59" s="57">
        <f>SUM(F59:H59)</f>
        <v>0</v>
      </c>
      <c r="L59" s="95"/>
      <c r="M59" s="94">
        <v>0</v>
      </c>
      <c r="O59" s="57">
        <f>SUM(M59-J59)</f>
        <v>0</v>
      </c>
    </row>
    <row r="60" spans="1:15" ht="13.8" x14ac:dyDescent="0.25">
      <c r="E60" s="95"/>
      <c r="F60" s="95"/>
      <c r="G60" s="95"/>
      <c r="H60" s="95"/>
      <c r="J60" s="2"/>
      <c r="L60" s="95"/>
      <c r="M60" s="95"/>
    </row>
    <row r="61" spans="1:15" x14ac:dyDescent="0.25">
      <c r="C61" t="s">
        <v>21</v>
      </c>
      <c r="E61" s="95"/>
      <c r="F61" s="93">
        <v>0</v>
      </c>
      <c r="G61" s="95"/>
      <c r="H61" s="93">
        <v>0</v>
      </c>
      <c r="J61" s="57">
        <f>SUM(F61:H61)</f>
        <v>0</v>
      </c>
      <c r="L61" s="95"/>
      <c r="M61" s="94">
        <v>0</v>
      </c>
      <c r="O61" s="57">
        <f>SUM(M61-J61)</f>
        <v>0</v>
      </c>
    </row>
    <row r="62" spans="1:15" x14ac:dyDescent="0.25">
      <c r="J62" s="1"/>
    </row>
    <row r="63" spans="1:15" s="8" customFormat="1" ht="13.8" x14ac:dyDescent="0.25">
      <c r="C63" s="9" t="s">
        <v>117</v>
      </c>
      <c r="D63" s="9"/>
      <c r="E63" s="9"/>
      <c r="F63" s="9"/>
      <c r="J63" s="70">
        <f>SUM(J51:J61)</f>
        <v>0</v>
      </c>
      <c r="M63" s="70">
        <f>SUM(M51:M61)</f>
        <v>0</v>
      </c>
      <c r="O63" s="70">
        <f>SUM(O51:O61)</f>
        <v>0</v>
      </c>
    </row>
    <row r="67" spans="1:15" ht="13.8" x14ac:dyDescent="0.25">
      <c r="A67" s="45"/>
      <c r="B67" s="46"/>
      <c r="C67" s="47" t="s">
        <v>146</v>
      </c>
      <c r="D67" s="47"/>
      <c r="E67" s="47"/>
      <c r="F67" s="47"/>
      <c r="G67" s="46"/>
      <c r="H67" s="90"/>
      <c r="I67" s="90"/>
      <c r="J67" s="43">
        <f>SUM(J63,J46,J27)</f>
        <v>0</v>
      </c>
      <c r="M67" s="62">
        <f>SUM(M63,M46,M27)</f>
        <v>0</v>
      </c>
      <c r="N67" s="8"/>
      <c r="O67" s="62">
        <f>SUM(O63,O46,O27)</f>
        <v>0</v>
      </c>
    </row>
  </sheetData>
  <sheetProtection algorithmName="SHA-512" hashValue="wq9sTzD/jS4V799itYLvqL+uj5fn7Mkr5i3SnccdvNOfysrx7b0tRxRfgOhcH6kxjybiEz+eUaGdqPUF7RZLyw==" saltValue="vi4KWLR5UbdPokVXL5+ciw==" spinCount="100000" sheet="1" objects="1" scenarios="1" selectLockedCells="1"/>
  <mergeCells count="1">
    <mergeCell ref="B3:C3"/>
  </mergeCells>
  <phoneticPr fontId="5" type="noConversion"/>
  <hyperlinks>
    <hyperlink ref="B3" r:id="rId1" display="refer to specification plan: page 23"/>
    <hyperlink ref="J1" location="'Home Specs'!A1" display="return to home specs"/>
    <hyperlink ref="B3:C3" r:id="rId2" display="refer to specification plan: page 20"/>
  </hyperlinks>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workbookViewId="0">
      <selection activeCell="G1" sqref="G1"/>
    </sheetView>
  </sheetViews>
  <sheetFormatPr defaultRowHeight="13.2" x14ac:dyDescent="0.25"/>
  <cols>
    <col min="1" max="1" width="2.109375" customWidth="1"/>
    <col min="2" max="2" width="1.77734375" customWidth="1"/>
    <col min="3" max="3" width="26.21875" customWidth="1"/>
    <col min="4" max="4" width="1.77734375" customWidth="1"/>
    <col min="5" max="5" width="20.6640625" customWidth="1"/>
    <col min="6" max="6" width="1.77734375" customWidth="1"/>
    <col min="7" max="7" width="24.6640625" customWidth="1"/>
    <col min="8" max="8" width="12.88671875" customWidth="1"/>
    <col min="9" max="9" width="1.77734375" customWidth="1"/>
    <col min="10" max="10" width="14.44140625" customWidth="1"/>
    <col min="11" max="11" width="1.77734375" customWidth="1"/>
    <col min="12" max="12" width="14.21875" customWidth="1"/>
    <col min="13" max="13" width="1.77734375" customWidth="1"/>
    <col min="14" max="14" width="28.6640625" customWidth="1"/>
    <col min="15" max="15" width="12.77734375" customWidth="1"/>
    <col min="16" max="16" width="1.77734375" customWidth="1"/>
    <col min="17" max="17" width="12.77734375" customWidth="1"/>
  </cols>
  <sheetData>
    <row r="1" spans="1:17" s="37" customFormat="1" ht="31.5" customHeight="1" x14ac:dyDescent="0.4">
      <c r="A1" s="35"/>
      <c r="B1" s="36" t="s">
        <v>202</v>
      </c>
      <c r="G1" s="101" t="s">
        <v>292</v>
      </c>
      <c r="H1" s="38"/>
      <c r="J1" s="38"/>
    </row>
    <row r="3" spans="1:17" x14ac:dyDescent="0.25">
      <c r="B3" s="102" t="s">
        <v>350</v>
      </c>
      <c r="C3" s="103"/>
    </row>
    <row r="5" spans="1:17" s="5" customFormat="1" x14ac:dyDescent="0.25">
      <c r="A5" s="88"/>
      <c r="C5" s="87" t="s">
        <v>79</v>
      </c>
      <c r="E5" s="87" t="s">
        <v>78</v>
      </c>
      <c r="G5" s="87" t="s">
        <v>323</v>
      </c>
      <c r="H5" s="87" t="s">
        <v>324</v>
      </c>
      <c r="J5" s="87" t="s">
        <v>328</v>
      </c>
      <c r="L5" s="87" t="s">
        <v>330</v>
      </c>
      <c r="N5" s="87" t="s">
        <v>10</v>
      </c>
      <c r="O5" s="67" t="s">
        <v>357</v>
      </c>
      <c r="P5" s="85"/>
      <c r="Q5" s="67" t="s">
        <v>356</v>
      </c>
    </row>
    <row r="6" spans="1:17" s="12" customFormat="1" ht="6" customHeight="1" x14ac:dyDescent="0.25">
      <c r="A6" s="11"/>
      <c r="C6" s="13"/>
      <c r="E6" s="13"/>
      <c r="G6" s="13"/>
      <c r="H6" s="13"/>
      <c r="J6" s="13"/>
      <c r="L6" s="14"/>
      <c r="N6" s="13"/>
    </row>
    <row r="7" spans="1:17" ht="17.100000000000001" customHeight="1" x14ac:dyDescent="0.25">
      <c r="C7" s="6" t="s">
        <v>92</v>
      </c>
      <c r="E7" s="6" t="s">
        <v>203</v>
      </c>
      <c r="G7" s="6" t="s">
        <v>204</v>
      </c>
      <c r="H7" s="6" t="s">
        <v>339</v>
      </c>
      <c r="J7" s="6" t="s">
        <v>359</v>
      </c>
      <c r="L7" s="7" t="s">
        <v>336</v>
      </c>
      <c r="N7" s="6" t="s">
        <v>82</v>
      </c>
    </row>
    <row r="8" spans="1:17" s="12" customFormat="1" ht="6" customHeight="1" x14ac:dyDescent="0.25">
      <c r="A8" s="11"/>
      <c r="C8" s="13"/>
      <c r="E8" s="13"/>
      <c r="G8" s="13"/>
      <c r="H8" s="13"/>
      <c r="J8" s="13"/>
      <c r="L8" s="14"/>
      <c r="N8" s="13"/>
    </row>
    <row r="9" spans="1:17" ht="17.100000000000001" customHeight="1" x14ac:dyDescent="0.25">
      <c r="C9" t="s">
        <v>43</v>
      </c>
      <c r="E9" s="95"/>
      <c r="F9" s="95"/>
      <c r="G9" s="95"/>
      <c r="H9" s="93">
        <v>0</v>
      </c>
      <c r="I9" s="93"/>
      <c r="J9" s="93">
        <v>0</v>
      </c>
      <c r="L9" s="58">
        <f t="shared" ref="L9:L39" si="0">SUM(H9:J9)</f>
        <v>0</v>
      </c>
      <c r="N9" s="95"/>
      <c r="O9" s="94">
        <v>0</v>
      </c>
      <c r="Q9" s="72">
        <f>SUM(O9-L9)</f>
        <v>0</v>
      </c>
    </row>
    <row r="10" spans="1:17" ht="17.100000000000001" customHeight="1" x14ac:dyDescent="0.25">
      <c r="C10" t="s">
        <v>44</v>
      </c>
      <c r="E10" s="95"/>
      <c r="F10" s="95"/>
      <c r="G10" s="95"/>
      <c r="H10" s="93">
        <v>0</v>
      </c>
      <c r="I10" s="93"/>
      <c r="J10" s="93">
        <v>0</v>
      </c>
      <c r="L10" s="58">
        <f t="shared" si="0"/>
        <v>0</v>
      </c>
      <c r="N10" s="95"/>
      <c r="O10" s="94">
        <v>0</v>
      </c>
      <c r="Q10" s="72">
        <f>SUM(O10-L10)</f>
        <v>0</v>
      </c>
    </row>
    <row r="11" spans="1:17" ht="17.100000000000001" customHeight="1" x14ac:dyDescent="0.25">
      <c r="C11" t="s">
        <v>45</v>
      </c>
      <c r="E11" s="95"/>
      <c r="F11" s="95"/>
      <c r="G11" s="95"/>
      <c r="H11" s="93">
        <v>0</v>
      </c>
      <c r="I11" s="93"/>
      <c r="J11" s="93">
        <v>0</v>
      </c>
      <c r="L11" s="58">
        <f t="shared" si="0"/>
        <v>0</v>
      </c>
      <c r="N11" s="95"/>
      <c r="O11" s="94">
        <v>0</v>
      </c>
      <c r="Q11" s="72">
        <f>SUM(O11-L11)</f>
        <v>0</v>
      </c>
    </row>
    <row r="12" spans="1:17" ht="17.100000000000001" customHeight="1" x14ac:dyDescent="0.25">
      <c r="C12" t="s">
        <v>46</v>
      </c>
      <c r="E12" s="95"/>
      <c r="F12" s="95"/>
      <c r="G12" s="95"/>
      <c r="H12" s="93">
        <v>0</v>
      </c>
      <c r="I12" s="93"/>
      <c r="J12" s="93">
        <v>0</v>
      </c>
      <c r="L12" s="58">
        <f t="shared" si="0"/>
        <v>0</v>
      </c>
      <c r="N12" s="95"/>
      <c r="O12" s="94">
        <v>0</v>
      </c>
      <c r="Q12" s="72">
        <f>SUM(O12-L12)</f>
        <v>0</v>
      </c>
    </row>
    <row r="13" spans="1:17" ht="17.100000000000001" customHeight="1" x14ac:dyDescent="0.25">
      <c r="C13" t="s">
        <v>47</v>
      </c>
      <c r="E13" s="95"/>
      <c r="F13" s="95"/>
      <c r="G13" s="95"/>
      <c r="H13" s="93">
        <v>0</v>
      </c>
      <c r="I13" s="93"/>
      <c r="J13" s="93">
        <v>0</v>
      </c>
      <c r="L13" s="58">
        <f t="shared" si="0"/>
        <v>0</v>
      </c>
      <c r="N13" s="95"/>
      <c r="O13" s="94">
        <v>0</v>
      </c>
      <c r="Q13" s="72">
        <f>SUM(O13-L13)</f>
        <v>0</v>
      </c>
    </row>
    <row r="14" spans="1:17" ht="17.100000000000001" customHeight="1" x14ac:dyDescent="0.25">
      <c r="C14" t="s">
        <v>48</v>
      </c>
      <c r="E14" s="95"/>
      <c r="F14" s="95"/>
      <c r="G14" s="95"/>
      <c r="H14" s="93">
        <v>0</v>
      </c>
      <c r="I14" s="93"/>
      <c r="J14" s="93">
        <v>0</v>
      </c>
      <c r="L14" s="58">
        <f t="shared" si="0"/>
        <v>0</v>
      </c>
      <c r="N14" s="95"/>
      <c r="O14" s="94">
        <v>0</v>
      </c>
      <c r="Q14" s="72">
        <f>SUM(O14-L14)</f>
        <v>0</v>
      </c>
    </row>
    <row r="15" spans="1:17" ht="17.100000000000001" customHeight="1" x14ac:dyDescent="0.25">
      <c r="C15" t="s">
        <v>49</v>
      </c>
      <c r="E15" s="95"/>
      <c r="F15" s="95"/>
      <c r="G15" s="95"/>
      <c r="H15" s="93">
        <v>0</v>
      </c>
      <c r="I15" s="93"/>
      <c r="J15" s="93">
        <v>0</v>
      </c>
      <c r="L15" s="58">
        <f t="shared" si="0"/>
        <v>0</v>
      </c>
      <c r="N15" s="95"/>
      <c r="O15" s="94">
        <v>0</v>
      </c>
      <c r="Q15" s="72">
        <f>SUM(O15-L15)</f>
        <v>0</v>
      </c>
    </row>
    <row r="16" spans="1:17" ht="17.100000000000001" customHeight="1" x14ac:dyDescent="0.25">
      <c r="C16" t="s">
        <v>50</v>
      </c>
      <c r="E16" s="95"/>
      <c r="F16" s="95"/>
      <c r="G16" s="95"/>
      <c r="H16" s="93">
        <v>0</v>
      </c>
      <c r="I16" s="93"/>
      <c r="J16" s="93">
        <v>0</v>
      </c>
      <c r="L16" s="58">
        <f t="shared" si="0"/>
        <v>0</v>
      </c>
      <c r="N16" s="95"/>
      <c r="O16" s="94">
        <v>0</v>
      </c>
      <c r="Q16" s="72">
        <f>SUM(O16-L16)</f>
        <v>0</v>
      </c>
    </row>
    <row r="17" spans="1:17" ht="17.100000000000001" customHeight="1" x14ac:dyDescent="0.25">
      <c r="C17" t="s">
        <v>51</v>
      </c>
      <c r="E17" s="95"/>
      <c r="F17" s="95"/>
      <c r="G17" s="95"/>
      <c r="H17" s="93">
        <v>0</v>
      </c>
      <c r="I17" s="93"/>
      <c r="J17" s="93">
        <v>0</v>
      </c>
      <c r="L17" s="58">
        <f t="shared" si="0"/>
        <v>0</v>
      </c>
      <c r="N17" s="95"/>
      <c r="O17" s="94">
        <v>0</v>
      </c>
      <c r="Q17" s="72">
        <f>SUM(O17-L17)</f>
        <v>0</v>
      </c>
    </row>
    <row r="18" spans="1:17" ht="17.100000000000001" customHeight="1" x14ac:dyDescent="0.25">
      <c r="C18" t="s">
        <v>52</v>
      </c>
      <c r="E18" s="95"/>
      <c r="F18" s="95"/>
      <c r="G18" s="95"/>
      <c r="H18" s="93">
        <v>0</v>
      </c>
      <c r="I18" s="93"/>
      <c r="J18" s="93">
        <v>0</v>
      </c>
      <c r="L18" s="58">
        <f t="shared" si="0"/>
        <v>0</v>
      </c>
      <c r="N18" s="95"/>
      <c r="O18" s="94">
        <v>0</v>
      </c>
      <c r="Q18" s="72">
        <f>SUM(O18-L18)</f>
        <v>0</v>
      </c>
    </row>
    <row r="19" spans="1:17" ht="17.100000000000001" customHeight="1" x14ac:dyDescent="0.25">
      <c r="C19" t="s">
        <v>53</v>
      </c>
      <c r="E19" s="95"/>
      <c r="F19" s="95"/>
      <c r="G19" s="95"/>
      <c r="H19" s="93">
        <v>0</v>
      </c>
      <c r="I19" s="93"/>
      <c r="J19" s="93">
        <v>0</v>
      </c>
      <c r="L19" s="58">
        <f t="shared" si="0"/>
        <v>0</v>
      </c>
      <c r="N19" s="95"/>
      <c r="O19" s="94">
        <v>0</v>
      </c>
      <c r="Q19" s="72">
        <f>SUM(O19-L19)</f>
        <v>0</v>
      </c>
    </row>
    <row r="20" spans="1:17" ht="17.100000000000001" customHeight="1" x14ac:dyDescent="0.25">
      <c r="C20" t="s">
        <v>54</v>
      </c>
      <c r="E20" s="95"/>
      <c r="F20" s="95"/>
      <c r="G20" s="95"/>
      <c r="H20" s="93">
        <v>0</v>
      </c>
      <c r="I20" s="93"/>
      <c r="J20" s="93">
        <v>0</v>
      </c>
      <c r="L20" s="58">
        <f t="shared" si="0"/>
        <v>0</v>
      </c>
      <c r="N20" s="95"/>
      <c r="O20" s="94">
        <v>0</v>
      </c>
      <c r="Q20" s="72">
        <f>SUM(O20-L20)</f>
        <v>0</v>
      </c>
    </row>
    <row r="21" spans="1:17" ht="17.100000000000001" customHeight="1" x14ac:dyDescent="0.25">
      <c r="C21" t="s">
        <v>55</v>
      </c>
      <c r="E21" s="95"/>
      <c r="F21" s="95"/>
      <c r="G21" s="95"/>
      <c r="H21" s="93">
        <v>0</v>
      </c>
      <c r="I21" s="93"/>
      <c r="J21" s="93">
        <v>0</v>
      </c>
      <c r="L21" s="58">
        <f t="shared" si="0"/>
        <v>0</v>
      </c>
      <c r="N21" s="95"/>
      <c r="O21" s="94">
        <v>0</v>
      </c>
      <c r="Q21" s="72">
        <f>SUM(O21-L21)</f>
        <v>0</v>
      </c>
    </row>
    <row r="22" spans="1:17" ht="17.100000000000001" customHeight="1" x14ac:dyDescent="0.25">
      <c r="C22" t="s">
        <v>56</v>
      </c>
      <c r="E22" s="95"/>
      <c r="F22" s="95"/>
      <c r="G22" s="95"/>
      <c r="H22" s="93">
        <v>0</v>
      </c>
      <c r="I22" s="93"/>
      <c r="J22" s="93">
        <v>0</v>
      </c>
      <c r="L22" s="58">
        <f t="shared" si="0"/>
        <v>0</v>
      </c>
      <c r="N22" s="95"/>
      <c r="O22" s="94">
        <v>0</v>
      </c>
      <c r="Q22" s="72">
        <f>SUM(O22-L22)</f>
        <v>0</v>
      </c>
    </row>
    <row r="23" spans="1:17" ht="17.100000000000001" customHeight="1" x14ac:dyDescent="0.25">
      <c r="C23" t="s">
        <v>57</v>
      </c>
      <c r="E23" s="95"/>
      <c r="F23" s="95"/>
      <c r="G23" s="95"/>
      <c r="H23" s="93">
        <v>0</v>
      </c>
      <c r="I23" s="93"/>
      <c r="J23" s="93">
        <v>0</v>
      </c>
      <c r="L23" s="58">
        <f t="shared" si="0"/>
        <v>0</v>
      </c>
      <c r="N23" s="95"/>
      <c r="O23" s="94">
        <v>0</v>
      </c>
      <c r="Q23" s="72">
        <f>SUM(O23-L23)</f>
        <v>0</v>
      </c>
    </row>
    <row r="24" spans="1:17" ht="17.100000000000001" customHeight="1" x14ac:dyDescent="0.25">
      <c r="C24" t="s">
        <v>58</v>
      </c>
      <c r="E24" s="95"/>
      <c r="F24" s="95"/>
      <c r="G24" s="95"/>
      <c r="H24" s="93">
        <v>0</v>
      </c>
      <c r="I24" s="93"/>
      <c r="J24" s="93">
        <v>0</v>
      </c>
      <c r="L24" s="58">
        <f t="shared" si="0"/>
        <v>0</v>
      </c>
      <c r="N24" s="95"/>
      <c r="O24" s="94">
        <v>0</v>
      </c>
      <c r="Q24" s="72">
        <f>SUM(O24-L24)</f>
        <v>0</v>
      </c>
    </row>
    <row r="25" spans="1:17" ht="17.100000000000001" customHeight="1" x14ac:dyDescent="0.25">
      <c r="C25" t="s">
        <v>59</v>
      </c>
      <c r="E25" s="95"/>
      <c r="F25" s="95"/>
      <c r="G25" s="95"/>
      <c r="H25" s="93">
        <v>0</v>
      </c>
      <c r="I25" s="93"/>
      <c r="J25" s="93">
        <v>0</v>
      </c>
      <c r="L25" s="58">
        <f t="shared" si="0"/>
        <v>0</v>
      </c>
      <c r="N25" s="95"/>
      <c r="O25" s="94">
        <v>0</v>
      </c>
      <c r="Q25" s="72">
        <f>SUM(O25-L25)</f>
        <v>0</v>
      </c>
    </row>
    <row r="26" spans="1:17" ht="17.100000000000001" customHeight="1" x14ac:dyDescent="0.25">
      <c r="C26" t="s">
        <v>60</v>
      </c>
      <c r="E26" s="95"/>
      <c r="F26" s="95"/>
      <c r="G26" s="95"/>
      <c r="H26" s="93">
        <v>0</v>
      </c>
      <c r="I26" s="93"/>
      <c r="J26" s="93">
        <v>0</v>
      </c>
      <c r="L26" s="58">
        <f t="shared" si="0"/>
        <v>0</v>
      </c>
      <c r="N26" s="95"/>
      <c r="O26" s="94">
        <v>0</v>
      </c>
      <c r="Q26" s="72">
        <f>SUM(O26-L26)</f>
        <v>0</v>
      </c>
    </row>
    <row r="27" spans="1:17" ht="17.100000000000001" customHeight="1" x14ac:dyDescent="0.25">
      <c r="C27" t="s">
        <v>61</v>
      </c>
      <c r="E27" s="95"/>
      <c r="F27" s="95"/>
      <c r="G27" s="95"/>
      <c r="H27" s="93">
        <v>0</v>
      </c>
      <c r="I27" s="93"/>
      <c r="J27" s="93">
        <v>0</v>
      </c>
      <c r="L27" s="58">
        <f t="shared" si="0"/>
        <v>0</v>
      </c>
      <c r="N27" s="95"/>
      <c r="O27" s="94">
        <v>0</v>
      </c>
      <c r="Q27" s="72">
        <f>SUM(O27-L27)</f>
        <v>0</v>
      </c>
    </row>
    <row r="28" spans="1:17" ht="17.100000000000001" customHeight="1" x14ac:dyDescent="0.25">
      <c r="C28" t="s">
        <v>62</v>
      </c>
      <c r="E28" s="95"/>
      <c r="F28" s="95"/>
      <c r="G28" s="95"/>
      <c r="H28" s="93">
        <v>0</v>
      </c>
      <c r="I28" s="93"/>
      <c r="J28" s="93">
        <v>0</v>
      </c>
      <c r="L28" s="58">
        <f t="shared" si="0"/>
        <v>0</v>
      </c>
      <c r="N28" s="95"/>
      <c r="O28" s="94">
        <v>0</v>
      </c>
      <c r="Q28" s="72">
        <f>SUM(O28-L28)</f>
        <v>0</v>
      </c>
    </row>
    <row r="29" spans="1:17" ht="17.100000000000001" customHeight="1" x14ac:dyDescent="0.25">
      <c r="A29" s="5"/>
      <c r="B29" s="5"/>
      <c r="C29" s="5" t="s">
        <v>63</v>
      </c>
      <c r="D29" s="5"/>
      <c r="E29" s="96"/>
      <c r="F29" s="96"/>
      <c r="G29" s="97"/>
      <c r="H29" s="93">
        <v>0</v>
      </c>
      <c r="I29" s="93"/>
      <c r="J29" s="93">
        <v>0</v>
      </c>
      <c r="L29" s="58">
        <f t="shared" si="0"/>
        <v>0</v>
      </c>
      <c r="M29" s="5"/>
      <c r="N29" s="96"/>
      <c r="O29" s="94">
        <v>0</v>
      </c>
      <c r="Q29" s="72">
        <f>SUM(O29-L29)</f>
        <v>0</v>
      </c>
    </row>
    <row r="30" spans="1:17" ht="17.100000000000001" customHeight="1" x14ac:dyDescent="0.25">
      <c r="C30" s="5" t="s">
        <v>64</v>
      </c>
      <c r="E30" s="96"/>
      <c r="F30" s="95"/>
      <c r="G30" s="95"/>
      <c r="H30" s="93">
        <v>0</v>
      </c>
      <c r="I30" s="93"/>
      <c r="J30" s="93">
        <v>0</v>
      </c>
      <c r="L30" s="58">
        <f t="shared" si="0"/>
        <v>0</v>
      </c>
      <c r="N30" s="95"/>
      <c r="O30" s="94">
        <v>0</v>
      </c>
      <c r="Q30" s="72">
        <f>SUM(O30-L30)</f>
        <v>0</v>
      </c>
    </row>
    <row r="31" spans="1:17" ht="17.100000000000001" customHeight="1" x14ac:dyDescent="0.25">
      <c r="C31" s="5" t="s">
        <v>65</v>
      </c>
      <c r="E31" s="96"/>
      <c r="F31" s="95"/>
      <c r="G31" s="95"/>
      <c r="H31" s="93">
        <v>0</v>
      </c>
      <c r="I31" s="93"/>
      <c r="J31" s="93">
        <v>0</v>
      </c>
      <c r="L31" s="58">
        <f t="shared" si="0"/>
        <v>0</v>
      </c>
      <c r="N31" s="95"/>
      <c r="O31" s="94">
        <v>0</v>
      </c>
      <c r="Q31" s="72">
        <f>SUM(O31-L31)</f>
        <v>0</v>
      </c>
    </row>
    <row r="32" spans="1:17" ht="17.100000000000001" customHeight="1" x14ac:dyDescent="0.25">
      <c r="C32" s="5" t="s">
        <v>66</v>
      </c>
      <c r="E32" s="96"/>
      <c r="F32" s="95"/>
      <c r="G32" s="95"/>
      <c r="H32" s="93">
        <v>0</v>
      </c>
      <c r="I32" s="93"/>
      <c r="J32" s="93">
        <v>0</v>
      </c>
      <c r="L32" s="58">
        <f t="shared" si="0"/>
        <v>0</v>
      </c>
      <c r="N32" s="95"/>
      <c r="O32" s="94">
        <v>0</v>
      </c>
      <c r="Q32" s="72">
        <f>SUM(O32-L32)</f>
        <v>0</v>
      </c>
    </row>
    <row r="33" spans="1:17" ht="17.100000000000001" customHeight="1" x14ac:dyDescent="0.25">
      <c r="C33" s="5" t="s">
        <v>70</v>
      </c>
      <c r="E33" s="96"/>
      <c r="F33" s="95"/>
      <c r="G33" s="95"/>
      <c r="H33" s="93">
        <v>0</v>
      </c>
      <c r="I33" s="93"/>
      <c r="J33" s="93">
        <v>0</v>
      </c>
      <c r="L33" s="58">
        <f t="shared" si="0"/>
        <v>0</v>
      </c>
      <c r="N33" s="95"/>
      <c r="O33" s="94">
        <v>0</v>
      </c>
      <c r="Q33" s="72">
        <f>SUM(O33-L33)</f>
        <v>0</v>
      </c>
    </row>
    <row r="34" spans="1:17" ht="17.100000000000001" customHeight="1" x14ac:dyDescent="0.25">
      <c r="C34" s="5" t="s">
        <v>67</v>
      </c>
      <c r="E34" s="96"/>
      <c r="F34" s="95"/>
      <c r="G34" s="95"/>
      <c r="H34" s="93">
        <v>0</v>
      </c>
      <c r="I34" s="93"/>
      <c r="J34" s="93">
        <v>0</v>
      </c>
      <c r="L34" s="58">
        <f t="shared" si="0"/>
        <v>0</v>
      </c>
      <c r="N34" s="95"/>
      <c r="O34" s="94">
        <v>0</v>
      </c>
      <c r="Q34" s="72">
        <f>SUM(O34-L34)</f>
        <v>0</v>
      </c>
    </row>
    <row r="35" spans="1:17" ht="17.100000000000001" customHeight="1" x14ac:dyDescent="0.25">
      <c r="C35" s="5" t="s">
        <v>68</v>
      </c>
      <c r="E35" s="96"/>
      <c r="F35" s="95"/>
      <c r="G35" s="95"/>
      <c r="H35" s="93">
        <v>0</v>
      </c>
      <c r="I35" s="93"/>
      <c r="J35" s="93">
        <v>0</v>
      </c>
      <c r="L35" s="58">
        <f t="shared" si="0"/>
        <v>0</v>
      </c>
      <c r="N35" s="95"/>
      <c r="O35" s="94">
        <v>0</v>
      </c>
      <c r="Q35" s="72">
        <f>SUM(O35-L35)</f>
        <v>0</v>
      </c>
    </row>
    <row r="36" spans="1:17" ht="17.100000000000001" customHeight="1" x14ac:dyDescent="0.25">
      <c r="C36" s="5" t="s">
        <v>69</v>
      </c>
      <c r="E36" s="96"/>
      <c r="F36" s="95"/>
      <c r="G36" s="95"/>
      <c r="H36" s="93">
        <v>0</v>
      </c>
      <c r="I36" s="93"/>
      <c r="J36" s="93">
        <v>0</v>
      </c>
      <c r="L36" s="58">
        <f t="shared" si="0"/>
        <v>0</v>
      </c>
      <c r="N36" s="95"/>
      <c r="O36" s="94">
        <v>0</v>
      </c>
      <c r="Q36" s="72">
        <f>SUM(O36-L36)</f>
        <v>0</v>
      </c>
    </row>
    <row r="37" spans="1:17" ht="17.100000000000001" customHeight="1" x14ac:dyDescent="0.25">
      <c r="C37" s="5" t="s">
        <v>32</v>
      </c>
      <c r="E37" s="96"/>
      <c r="F37" s="95"/>
      <c r="G37" s="95"/>
      <c r="H37" s="93">
        <v>0</v>
      </c>
      <c r="I37" s="93"/>
      <c r="J37" s="93">
        <v>0</v>
      </c>
      <c r="L37" s="58">
        <f t="shared" si="0"/>
        <v>0</v>
      </c>
      <c r="N37" s="95"/>
      <c r="O37" s="94">
        <v>0</v>
      </c>
      <c r="Q37" s="72">
        <f>SUM(O37-L37)</f>
        <v>0</v>
      </c>
    </row>
    <row r="38" spans="1:17" ht="17.100000000000001" customHeight="1" x14ac:dyDescent="0.25">
      <c r="C38" s="5" t="s">
        <v>32</v>
      </c>
      <c r="E38" s="96"/>
      <c r="F38" s="95"/>
      <c r="G38" s="95"/>
      <c r="H38" s="93">
        <v>0</v>
      </c>
      <c r="I38" s="93"/>
      <c r="J38" s="93">
        <v>0</v>
      </c>
      <c r="L38" s="58">
        <f t="shared" si="0"/>
        <v>0</v>
      </c>
      <c r="N38" s="95"/>
      <c r="O38" s="94">
        <v>0</v>
      </c>
      <c r="Q38" s="72">
        <f>SUM(O38-L38)</f>
        <v>0</v>
      </c>
    </row>
    <row r="39" spans="1:17" ht="17.100000000000001" customHeight="1" x14ac:dyDescent="0.25">
      <c r="C39" s="5" t="s">
        <v>32</v>
      </c>
      <c r="E39" s="96"/>
      <c r="F39" s="95"/>
      <c r="G39" s="95"/>
      <c r="H39" s="93">
        <v>0</v>
      </c>
      <c r="I39" s="93"/>
      <c r="J39" s="93">
        <v>0</v>
      </c>
      <c r="L39" s="58">
        <f t="shared" si="0"/>
        <v>0</v>
      </c>
      <c r="N39" s="95"/>
      <c r="O39" s="94">
        <v>0</v>
      </c>
      <c r="Q39" s="72">
        <f>SUM(O39-L39)</f>
        <v>0</v>
      </c>
    </row>
    <row r="40" spans="1:17" ht="17.100000000000001" customHeight="1" x14ac:dyDescent="0.25">
      <c r="E40" s="95"/>
      <c r="F40" s="95"/>
      <c r="G40" s="95"/>
      <c r="H40" s="94"/>
      <c r="I40" s="94"/>
      <c r="J40" s="94"/>
      <c r="N40" s="95"/>
      <c r="O40" s="94"/>
      <c r="Q40" s="74"/>
    </row>
    <row r="41" spans="1:17" ht="17.100000000000001" customHeight="1" x14ac:dyDescent="0.25">
      <c r="C41" t="s">
        <v>71</v>
      </c>
      <c r="E41" s="95"/>
      <c r="F41" s="95"/>
      <c r="G41" s="95"/>
      <c r="H41" s="93">
        <v>0</v>
      </c>
      <c r="I41" s="93"/>
      <c r="J41" s="93">
        <v>0</v>
      </c>
      <c r="L41" s="58">
        <f>SUM(H41:J41)</f>
        <v>0</v>
      </c>
      <c r="N41" s="95"/>
      <c r="O41" s="94">
        <v>0</v>
      </c>
      <c r="Q41" s="72">
        <f>SUM(O41-L41)</f>
        <v>0</v>
      </c>
    </row>
    <row r="42" spans="1:17" ht="17.100000000000001" customHeight="1" x14ac:dyDescent="0.25">
      <c r="C42" t="s">
        <v>73</v>
      </c>
      <c r="E42" s="95"/>
      <c r="F42" s="95"/>
      <c r="G42" s="95"/>
      <c r="H42" s="93">
        <v>0</v>
      </c>
      <c r="I42" s="93"/>
      <c r="J42" s="93">
        <v>0</v>
      </c>
      <c r="L42" s="58">
        <f>SUM(H42:J42)</f>
        <v>0</v>
      </c>
      <c r="N42" s="95"/>
      <c r="O42" s="94">
        <v>0</v>
      </c>
      <c r="Q42" s="72">
        <f>SUM(O42-L42)</f>
        <v>0</v>
      </c>
    </row>
    <row r="43" spans="1:17" ht="17.100000000000001" customHeight="1" x14ac:dyDescent="0.25">
      <c r="C43" t="s">
        <v>72</v>
      </c>
      <c r="E43" s="95"/>
      <c r="F43" s="95"/>
      <c r="G43" s="95"/>
      <c r="H43" s="93">
        <v>0</v>
      </c>
      <c r="I43" s="93"/>
      <c r="J43" s="93">
        <v>0</v>
      </c>
      <c r="L43" s="58">
        <f>SUM(H43:J43)</f>
        <v>0</v>
      </c>
      <c r="N43" s="95"/>
      <c r="O43" s="94">
        <v>0</v>
      </c>
      <c r="Q43" s="72">
        <f>SUM(O43-L43)</f>
        <v>0</v>
      </c>
    </row>
    <row r="44" spans="1:17" x14ac:dyDescent="0.25">
      <c r="Q44" s="74"/>
    </row>
    <row r="45" spans="1:17" x14ac:dyDescent="0.25">
      <c r="Q45" s="74"/>
    </row>
    <row r="46" spans="1:17" s="8" customFormat="1" ht="13.8" x14ac:dyDescent="0.25">
      <c r="A46" s="40"/>
      <c r="B46" s="41"/>
      <c r="C46" s="42" t="s">
        <v>75</v>
      </c>
      <c r="D46" s="41"/>
      <c r="E46" s="41"/>
      <c r="F46" s="41"/>
      <c r="G46" s="41"/>
      <c r="H46" s="41"/>
      <c r="I46" s="41"/>
      <c r="J46" s="41"/>
      <c r="K46" s="41"/>
      <c r="L46" s="44">
        <f>SUM(L9:L43)</f>
        <v>0</v>
      </c>
      <c r="O46" s="65">
        <f>SUM(O9:O43)</f>
        <v>0</v>
      </c>
      <c r="Q46" s="77">
        <f>SUM(Q9:Q43)</f>
        <v>0</v>
      </c>
    </row>
    <row r="50" spans="3:12" x14ac:dyDescent="0.25">
      <c r="C50" s="1"/>
      <c r="E50" s="1"/>
      <c r="G50" s="4"/>
      <c r="H50" s="4"/>
      <c r="J50" s="4"/>
      <c r="L50" s="4"/>
    </row>
  </sheetData>
  <sheetProtection algorithmName="SHA-512" hashValue="OPpxc35aBBUIzL3e+oqMuaxZbDo4wvKJF5OAI3tUAnH3EPsKWfNqDdimOm2YzWATbUBSKkZnNBaKFnHvUl59HQ==" saltValue="PzwvMrY2XarFB0M4BPFk3A==" spinCount="100000" sheet="1" objects="1" scenarios="1" selectLockedCells="1"/>
  <mergeCells count="1">
    <mergeCell ref="B3:C3"/>
  </mergeCells>
  <phoneticPr fontId="5" type="noConversion"/>
  <hyperlinks>
    <hyperlink ref="B3" r:id="rId1" display="refer to specification plan: page 24"/>
    <hyperlink ref="G1" location="'Home Specs'!A1" display="return to home specs"/>
    <hyperlink ref="B3:C3" r:id="rId2" display="refer to specification plan: page 21"/>
  </hyperlinks>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workbookViewId="0">
      <selection activeCell="G1" sqref="G1"/>
    </sheetView>
  </sheetViews>
  <sheetFormatPr defaultRowHeight="13.2" x14ac:dyDescent="0.25"/>
  <cols>
    <col min="1" max="1" width="2.109375" customWidth="1"/>
    <col min="2" max="2" width="1.77734375" customWidth="1"/>
    <col min="3" max="3" width="27.5546875" customWidth="1"/>
    <col min="4" max="4" width="1.77734375" customWidth="1"/>
    <col min="5" max="5" width="20.6640625" customWidth="1"/>
    <col min="6" max="6" width="1.77734375" customWidth="1"/>
    <col min="7" max="7" width="24.6640625" customWidth="1"/>
    <col min="8" max="8" width="1.77734375" hidden="1" customWidth="1"/>
    <col min="9" max="9" width="14" customWidth="1"/>
    <col min="10" max="10" width="1.77734375" customWidth="1"/>
    <col min="11" max="11" width="14.21875" customWidth="1"/>
    <col min="12" max="12" width="1.77734375" customWidth="1"/>
    <col min="13" max="13" width="15.21875" customWidth="1"/>
    <col min="14" max="14" width="1.77734375" customWidth="1"/>
    <col min="15" max="15" width="28.6640625" customWidth="1"/>
    <col min="16" max="16" width="12.77734375" customWidth="1"/>
    <col min="17" max="17" width="1.77734375" customWidth="1"/>
    <col min="18" max="18" width="12.77734375" customWidth="1"/>
  </cols>
  <sheetData>
    <row r="1" spans="1:18" s="37" customFormat="1" ht="31.5" customHeight="1" x14ac:dyDescent="0.4">
      <c r="A1" s="35"/>
      <c r="B1" s="36" t="s">
        <v>205</v>
      </c>
      <c r="G1" s="101" t="s">
        <v>292</v>
      </c>
      <c r="I1" s="38"/>
      <c r="K1" s="38"/>
    </row>
    <row r="3" spans="1:18" x14ac:dyDescent="0.25">
      <c r="B3" s="102" t="s">
        <v>350</v>
      </c>
      <c r="C3" s="103"/>
    </row>
    <row r="5" spans="1:18" s="5" customFormat="1" x14ac:dyDescent="0.25">
      <c r="A5" s="88"/>
      <c r="C5" s="87" t="s">
        <v>79</v>
      </c>
      <c r="E5" s="87" t="s">
        <v>78</v>
      </c>
      <c r="G5" s="87" t="s">
        <v>326</v>
      </c>
      <c r="I5" s="87" t="s">
        <v>324</v>
      </c>
      <c r="K5" s="87" t="s">
        <v>328</v>
      </c>
      <c r="M5" s="87" t="s">
        <v>330</v>
      </c>
      <c r="O5" s="87" t="s">
        <v>10</v>
      </c>
      <c r="P5" s="67" t="s">
        <v>357</v>
      </c>
      <c r="Q5" s="85"/>
      <c r="R5" s="67" t="s">
        <v>356</v>
      </c>
    </row>
    <row r="6" spans="1:18" s="12" customFormat="1" ht="6" customHeight="1" x14ac:dyDescent="0.25">
      <c r="A6" s="11"/>
      <c r="C6" s="13"/>
      <c r="E6" s="13"/>
      <c r="G6" s="13"/>
      <c r="I6" s="13"/>
      <c r="K6" s="13"/>
      <c r="M6" s="14"/>
      <c r="O6" s="13"/>
    </row>
    <row r="7" spans="1:18" ht="17.100000000000001" customHeight="1" x14ac:dyDescent="0.25">
      <c r="C7" s="6" t="s">
        <v>92</v>
      </c>
      <c r="E7" s="6" t="s">
        <v>207</v>
      </c>
      <c r="G7" s="6" t="s">
        <v>208</v>
      </c>
      <c r="I7" s="6" t="s">
        <v>338</v>
      </c>
      <c r="K7" s="6" t="s">
        <v>359</v>
      </c>
      <c r="M7" s="7" t="s">
        <v>336</v>
      </c>
      <c r="O7" s="6" t="s">
        <v>82</v>
      </c>
    </row>
    <row r="8" spans="1:18" s="12" customFormat="1" ht="6" customHeight="1" x14ac:dyDescent="0.25">
      <c r="A8" s="11"/>
      <c r="C8" s="13"/>
      <c r="E8" s="13"/>
      <c r="G8" s="13"/>
      <c r="I8" s="13"/>
      <c r="K8" s="13"/>
      <c r="M8" s="14"/>
      <c r="O8" s="13"/>
    </row>
    <row r="9" spans="1:18" ht="17.100000000000001" customHeight="1" x14ac:dyDescent="0.25">
      <c r="C9" t="s">
        <v>43</v>
      </c>
      <c r="E9" s="95"/>
      <c r="F9" s="95"/>
      <c r="G9" s="95"/>
      <c r="H9" s="95"/>
      <c r="I9" s="93">
        <v>0</v>
      </c>
      <c r="J9" s="93"/>
      <c r="K9" s="93">
        <v>0</v>
      </c>
      <c r="M9" s="58">
        <f t="shared" ref="M9:M39" si="0">SUM(I9:K9)</f>
        <v>0</v>
      </c>
      <c r="O9" s="95"/>
      <c r="P9" s="94">
        <v>0</v>
      </c>
      <c r="R9" s="72">
        <f>SUM(P9-M9)</f>
        <v>0</v>
      </c>
    </row>
    <row r="10" spans="1:18" ht="17.100000000000001" customHeight="1" x14ac:dyDescent="0.25">
      <c r="C10" t="s">
        <v>44</v>
      </c>
      <c r="E10" s="95"/>
      <c r="F10" s="95"/>
      <c r="G10" s="95"/>
      <c r="H10" s="95"/>
      <c r="I10" s="93">
        <v>0</v>
      </c>
      <c r="J10" s="93"/>
      <c r="K10" s="93">
        <v>0</v>
      </c>
      <c r="M10" s="58">
        <f t="shared" si="0"/>
        <v>0</v>
      </c>
      <c r="O10" s="95"/>
      <c r="P10" s="94">
        <v>0</v>
      </c>
      <c r="R10" s="72">
        <f>SUM(P10-M10)</f>
        <v>0</v>
      </c>
    </row>
    <row r="11" spans="1:18" ht="17.100000000000001" customHeight="1" x14ac:dyDescent="0.25">
      <c r="C11" t="s">
        <v>45</v>
      </c>
      <c r="E11" s="95"/>
      <c r="F11" s="95"/>
      <c r="G11" s="95"/>
      <c r="H11" s="95"/>
      <c r="I11" s="93">
        <v>0</v>
      </c>
      <c r="J11" s="93"/>
      <c r="K11" s="93">
        <v>0</v>
      </c>
      <c r="M11" s="58">
        <f t="shared" si="0"/>
        <v>0</v>
      </c>
      <c r="O11" s="95"/>
      <c r="P11" s="94">
        <v>0</v>
      </c>
      <c r="R11" s="72">
        <f>SUM(P11-M11)</f>
        <v>0</v>
      </c>
    </row>
    <row r="12" spans="1:18" ht="17.100000000000001" customHeight="1" x14ac:dyDescent="0.25">
      <c r="C12" t="s">
        <v>46</v>
      </c>
      <c r="E12" s="95"/>
      <c r="F12" s="95"/>
      <c r="G12" s="95"/>
      <c r="H12" s="95"/>
      <c r="I12" s="93">
        <v>0</v>
      </c>
      <c r="J12" s="93"/>
      <c r="K12" s="93">
        <v>0</v>
      </c>
      <c r="M12" s="58">
        <f t="shared" si="0"/>
        <v>0</v>
      </c>
      <c r="O12" s="95"/>
      <c r="P12" s="94">
        <v>0</v>
      </c>
      <c r="R12" s="72">
        <f>SUM(P12-M12)</f>
        <v>0</v>
      </c>
    </row>
    <row r="13" spans="1:18" ht="17.100000000000001" customHeight="1" x14ac:dyDescent="0.25">
      <c r="C13" t="s">
        <v>47</v>
      </c>
      <c r="E13" s="95"/>
      <c r="F13" s="95"/>
      <c r="G13" s="95"/>
      <c r="H13" s="95"/>
      <c r="I13" s="93">
        <v>0</v>
      </c>
      <c r="J13" s="93"/>
      <c r="K13" s="93">
        <v>0</v>
      </c>
      <c r="M13" s="58">
        <f t="shared" si="0"/>
        <v>0</v>
      </c>
      <c r="O13" s="95"/>
      <c r="P13" s="94">
        <v>0</v>
      </c>
      <c r="R13" s="72">
        <f>SUM(P13-M13)</f>
        <v>0</v>
      </c>
    </row>
    <row r="14" spans="1:18" ht="17.100000000000001" customHeight="1" x14ac:dyDescent="0.25">
      <c r="C14" t="s">
        <v>48</v>
      </c>
      <c r="E14" s="95"/>
      <c r="F14" s="95"/>
      <c r="G14" s="95"/>
      <c r="H14" s="95"/>
      <c r="I14" s="93">
        <v>0</v>
      </c>
      <c r="J14" s="93"/>
      <c r="K14" s="93">
        <v>0</v>
      </c>
      <c r="M14" s="58">
        <f t="shared" si="0"/>
        <v>0</v>
      </c>
      <c r="O14" s="95"/>
      <c r="P14" s="94">
        <v>0</v>
      </c>
      <c r="R14" s="72">
        <f>SUM(P14-M14)</f>
        <v>0</v>
      </c>
    </row>
    <row r="15" spans="1:18" ht="17.100000000000001" customHeight="1" x14ac:dyDescent="0.25">
      <c r="C15" t="s">
        <v>49</v>
      </c>
      <c r="E15" s="95"/>
      <c r="F15" s="95"/>
      <c r="G15" s="95"/>
      <c r="H15" s="95"/>
      <c r="I15" s="93">
        <v>0</v>
      </c>
      <c r="J15" s="93"/>
      <c r="K15" s="93">
        <v>0</v>
      </c>
      <c r="M15" s="58">
        <f t="shared" si="0"/>
        <v>0</v>
      </c>
      <c r="O15" s="95"/>
      <c r="P15" s="94">
        <v>0</v>
      </c>
      <c r="R15" s="72">
        <f>SUM(P15-M15)</f>
        <v>0</v>
      </c>
    </row>
    <row r="16" spans="1:18" ht="17.100000000000001" customHeight="1" x14ac:dyDescent="0.25">
      <c r="C16" t="s">
        <v>50</v>
      </c>
      <c r="E16" s="95"/>
      <c r="F16" s="95"/>
      <c r="G16" s="95"/>
      <c r="H16" s="95"/>
      <c r="I16" s="93">
        <v>0</v>
      </c>
      <c r="J16" s="93"/>
      <c r="K16" s="93">
        <v>0</v>
      </c>
      <c r="M16" s="58">
        <f t="shared" si="0"/>
        <v>0</v>
      </c>
      <c r="O16" s="95"/>
      <c r="P16" s="94">
        <v>0</v>
      </c>
      <c r="R16" s="72">
        <f>SUM(P16-M16)</f>
        <v>0</v>
      </c>
    </row>
    <row r="17" spans="1:18" ht="17.100000000000001" customHeight="1" x14ac:dyDescent="0.25">
      <c r="C17" t="s">
        <v>51</v>
      </c>
      <c r="E17" s="95"/>
      <c r="F17" s="95"/>
      <c r="G17" s="95"/>
      <c r="H17" s="95"/>
      <c r="I17" s="93">
        <v>0</v>
      </c>
      <c r="J17" s="93"/>
      <c r="K17" s="93">
        <v>0</v>
      </c>
      <c r="M17" s="58">
        <f t="shared" si="0"/>
        <v>0</v>
      </c>
      <c r="O17" s="95"/>
      <c r="P17" s="94">
        <v>0</v>
      </c>
      <c r="R17" s="72">
        <f>SUM(P17-M17)</f>
        <v>0</v>
      </c>
    </row>
    <row r="18" spans="1:18" ht="17.100000000000001" customHeight="1" x14ac:dyDescent="0.25">
      <c r="C18" t="s">
        <v>52</v>
      </c>
      <c r="E18" s="95"/>
      <c r="F18" s="95"/>
      <c r="G18" s="95"/>
      <c r="H18" s="95"/>
      <c r="I18" s="93">
        <v>0</v>
      </c>
      <c r="J18" s="93"/>
      <c r="K18" s="93">
        <v>0</v>
      </c>
      <c r="M18" s="58">
        <f t="shared" si="0"/>
        <v>0</v>
      </c>
      <c r="O18" s="95"/>
      <c r="P18" s="94">
        <v>0</v>
      </c>
      <c r="R18" s="72">
        <f>SUM(P18-M18)</f>
        <v>0</v>
      </c>
    </row>
    <row r="19" spans="1:18" ht="17.100000000000001" customHeight="1" x14ac:dyDescent="0.25">
      <c r="C19" t="s">
        <v>53</v>
      </c>
      <c r="E19" s="95"/>
      <c r="F19" s="95"/>
      <c r="G19" s="95"/>
      <c r="H19" s="95"/>
      <c r="I19" s="93">
        <v>0</v>
      </c>
      <c r="J19" s="93"/>
      <c r="K19" s="93">
        <v>0</v>
      </c>
      <c r="M19" s="58">
        <f t="shared" si="0"/>
        <v>0</v>
      </c>
      <c r="O19" s="95"/>
      <c r="P19" s="94">
        <v>0</v>
      </c>
      <c r="R19" s="72">
        <f>SUM(P19-M19)</f>
        <v>0</v>
      </c>
    </row>
    <row r="20" spans="1:18" ht="17.100000000000001" customHeight="1" x14ac:dyDescent="0.25">
      <c r="C20" t="s">
        <v>54</v>
      </c>
      <c r="E20" s="95"/>
      <c r="F20" s="95"/>
      <c r="G20" s="95"/>
      <c r="H20" s="95"/>
      <c r="I20" s="93">
        <v>0</v>
      </c>
      <c r="J20" s="93"/>
      <c r="K20" s="93">
        <v>0</v>
      </c>
      <c r="M20" s="58">
        <f t="shared" si="0"/>
        <v>0</v>
      </c>
      <c r="O20" s="95"/>
      <c r="P20" s="94">
        <v>0</v>
      </c>
      <c r="R20" s="72">
        <f>SUM(P20-M20)</f>
        <v>0</v>
      </c>
    </row>
    <row r="21" spans="1:18" ht="17.100000000000001" customHeight="1" x14ac:dyDescent="0.25">
      <c r="C21" t="s">
        <v>55</v>
      </c>
      <c r="E21" s="95"/>
      <c r="F21" s="95"/>
      <c r="G21" s="95"/>
      <c r="H21" s="95"/>
      <c r="I21" s="93">
        <v>0</v>
      </c>
      <c r="J21" s="93"/>
      <c r="K21" s="93">
        <v>0</v>
      </c>
      <c r="M21" s="58">
        <f t="shared" si="0"/>
        <v>0</v>
      </c>
      <c r="O21" s="95"/>
      <c r="P21" s="94">
        <v>0</v>
      </c>
      <c r="R21" s="72">
        <f>SUM(P21-M21)</f>
        <v>0</v>
      </c>
    </row>
    <row r="22" spans="1:18" ht="17.100000000000001" customHeight="1" x14ac:dyDescent="0.25">
      <c r="C22" t="s">
        <v>56</v>
      </c>
      <c r="E22" s="95"/>
      <c r="F22" s="95"/>
      <c r="G22" s="95"/>
      <c r="H22" s="95"/>
      <c r="I22" s="93">
        <v>0</v>
      </c>
      <c r="J22" s="93"/>
      <c r="K22" s="93">
        <v>0</v>
      </c>
      <c r="M22" s="58">
        <f t="shared" si="0"/>
        <v>0</v>
      </c>
      <c r="O22" s="95"/>
      <c r="P22" s="94">
        <v>0</v>
      </c>
      <c r="R22" s="72">
        <f>SUM(P22-M22)</f>
        <v>0</v>
      </c>
    </row>
    <row r="23" spans="1:18" ht="17.100000000000001" customHeight="1" x14ac:dyDescent="0.25">
      <c r="C23" t="s">
        <v>57</v>
      </c>
      <c r="E23" s="95"/>
      <c r="F23" s="95"/>
      <c r="G23" s="95"/>
      <c r="H23" s="95"/>
      <c r="I23" s="93">
        <v>0</v>
      </c>
      <c r="J23" s="93"/>
      <c r="K23" s="93">
        <v>0</v>
      </c>
      <c r="M23" s="58">
        <f t="shared" si="0"/>
        <v>0</v>
      </c>
      <c r="O23" s="95"/>
      <c r="P23" s="94">
        <v>0</v>
      </c>
      <c r="R23" s="72">
        <f>SUM(P23-M23)</f>
        <v>0</v>
      </c>
    </row>
    <row r="24" spans="1:18" ht="17.100000000000001" customHeight="1" x14ac:dyDescent="0.25">
      <c r="C24" t="s">
        <v>58</v>
      </c>
      <c r="E24" s="95"/>
      <c r="F24" s="95"/>
      <c r="G24" s="95"/>
      <c r="H24" s="95"/>
      <c r="I24" s="93">
        <v>0</v>
      </c>
      <c r="J24" s="93"/>
      <c r="K24" s="93">
        <v>0</v>
      </c>
      <c r="M24" s="58">
        <f t="shared" si="0"/>
        <v>0</v>
      </c>
      <c r="O24" s="95"/>
      <c r="P24" s="94">
        <v>0</v>
      </c>
      <c r="R24" s="72">
        <f>SUM(P24-M24)</f>
        <v>0</v>
      </c>
    </row>
    <row r="25" spans="1:18" ht="17.100000000000001" customHeight="1" x14ac:dyDescent="0.25">
      <c r="C25" t="s">
        <v>59</v>
      </c>
      <c r="E25" s="95"/>
      <c r="F25" s="95"/>
      <c r="G25" s="95"/>
      <c r="H25" s="95"/>
      <c r="I25" s="93">
        <v>0</v>
      </c>
      <c r="J25" s="93"/>
      <c r="K25" s="93">
        <v>0</v>
      </c>
      <c r="M25" s="58">
        <f t="shared" si="0"/>
        <v>0</v>
      </c>
      <c r="O25" s="95"/>
      <c r="P25" s="94">
        <v>0</v>
      </c>
      <c r="R25" s="72">
        <f>SUM(P25-M25)</f>
        <v>0</v>
      </c>
    </row>
    <row r="26" spans="1:18" ht="17.100000000000001" customHeight="1" x14ac:dyDescent="0.25">
      <c r="C26" t="s">
        <v>60</v>
      </c>
      <c r="E26" s="95"/>
      <c r="F26" s="95"/>
      <c r="G26" s="95"/>
      <c r="H26" s="95"/>
      <c r="I26" s="93">
        <v>0</v>
      </c>
      <c r="J26" s="93"/>
      <c r="K26" s="93">
        <v>0</v>
      </c>
      <c r="M26" s="58">
        <f t="shared" si="0"/>
        <v>0</v>
      </c>
      <c r="O26" s="95"/>
      <c r="P26" s="94">
        <v>0</v>
      </c>
      <c r="R26" s="72">
        <f>SUM(P26-M26)</f>
        <v>0</v>
      </c>
    </row>
    <row r="27" spans="1:18" ht="17.100000000000001" customHeight="1" x14ac:dyDescent="0.25">
      <c r="C27" t="s">
        <v>61</v>
      </c>
      <c r="E27" s="95"/>
      <c r="F27" s="95"/>
      <c r="G27" s="95"/>
      <c r="H27" s="95"/>
      <c r="I27" s="93">
        <v>0</v>
      </c>
      <c r="J27" s="93"/>
      <c r="K27" s="93">
        <v>0</v>
      </c>
      <c r="M27" s="58">
        <f t="shared" si="0"/>
        <v>0</v>
      </c>
      <c r="O27" s="95"/>
      <c r="P27" s="94">
        <v>0</v>
      </c>
      <c r="R27" s="72">
        <f>SUM(P27-M27)</f>
        <v>0</v>
      </c>
    </row>
    <row r="28" spans="1:18" ht="17.100000000000001" customHeight="1" x14ac:dyDescent="0.25">
      <c r="C28" t="s">
        <v>62</v>
      </c>
      <c r="E28" s="95"/>
      <c r="F28" s="95"/>
      <c r="G28" s="95"/>
      <c r="H28" s="95"/>
      <c r="I28" s="93">
        <v>0</v>
      </c>
      <c r="J28" s="93"/>
      <c r="K28" s="93">
        <v>0</v>
      </c>
      <c r="M28" s="58">
        <f t="shared" si="0"/>
        <v>0</v>
      </c>
      <c r="O28" s="95"/>
      <c r="P28" s="94">
        <v>0</v>
      </c>
      <c r="R28" s="72">
        <f>SUM(P28-M28)</f>
        <v>0</v>
      </c>
    </row>
    <row r="29" spans="1:18" ht="17.100000000000001" customHeight="1" x14ac:dyDescent="0.25">
      <c r="A29" s="5"/>
      <c r="B29" s="5"/>
      <c r="C29" s="5" t="s">
        <v>63</v>
      </c>
      <c r="D29" s="5"/>
      <c r="E29" s="96"/>
      <c r="F29" s="96"/>
      <c r="G29" s="97"/>
      <c r="H29" s="96"/>
      <c r="I29" s="93">
        <v>0</v>
      </c>
      <c r="J29" s="93"/>
      <c r="K29" s="93">
        <v>0</v>
      </c>
      <c r="M29" s="58">
        <f t="shared" si="0"/>
        <v>0</v>
      </c>
      <c r="N29" s="5"/>
      <c r="O29" s="96"/>
      <c r="P29" s="94">
        <v>0</v>
      </c>
      <c r="R29" s="72">
        <f>SUM(P29-M29)</f>
        <v>0</v>
      </c>
    </row>
    <row r="30" spans="1:18" ht="17.100000000000001" customHeight="1" x14ac:dyDescent="0.25">
      <c r="C30" s="5" t="s">
        <v>64</v>
      </c>
      <c r="E30" s="96"/>
      <c r="F30" s="95"/>
      <c r="G30" s="95"/>
      <c r="H30" s="95"/>
      <c r="I30" s="93">
        <v>0</v>
      </c>
      <c r="J30" s="93"/>
      <c r="K30" s="93">
        <v>0</v>
      </c>
      <c r="M30" s="58">
        <f t="shared" si="0"/>
        <v>0</v>
      </c>
      <c r="O30" s="95"/>
      <c r="P30" s="94">
        <v>0</v>
      </c>
      <c r="R30" s="72">
        <f>SUM(P30-M30)</f>
        <v>0</v>
      </c>
    </row>
    <row r="31" spans="1:18" ht="17.100000000000001" customHeight="1" x14ac:dyDescent="0.25">
      <c r="C31" s="5" t="s">
        <v>65</v>
      </c>
      <c r="E31" s="96"/>
      <c r="F31" s="95"/>
      <c r="G31" s="95"/>
      <c r="H31" s="95"/>
      <c r="I31" s="93">
        <v>0</v>
      </c>
      <c r="J31" s="93"/>
      <c r="K31" s="93">
        <v>0</v>
      </c>
      <c r="M31" s="58">
        <f t="shared" si="0"/>
        <v>0</v>
      </c>
      <c r="O31" s="95"/>
      <c r="P31" s="94">
        <v>0</v>
      </c>
      <c r="R31" s="72">
        <f>SUM(P31-M31)</f>
        <v>0</v>
      </c>
    </row>
    <row r="32" spans="1:18" ht="17.100000000000001" customHeight="1" x14ac:dyDescent="0.25">
      <c r="C32" s="5" t="s">
        <v>66</v>
      </c>
      <c r="E32" s="96"/>
      <c r="F32" s="95"/>
      <c r="G32" s="95"/>
      <c r="H32" s="95"/>
      <c r="I32" s="93">
        <v>0</v>
      </c>
      <c r="J32" s="93"/>
      <c r="K32" s="93">
        <v>0</v>
      </c>
      <c r="M32" s="58">
        <f t="shared" si="0"/>
        <v>0</v>
      </c>
      <c r="O32" s="95"/>
      <c r="P32" s="94">
        <v>0</v>
      </c>
      <c r="R32" s="72">
        <f>SUM(P32-M32)</f>
        <v>0</v>
      </c>
    </row>
    <row r="33" spans="1:18" ht="17.100000000000001" customHeight="1" x14ac:dyDescent="0.25">
      <c r="C33" s="5" t="s">
        <v>70</v>
      </c>
      <c r="E33" s="96"/>
      <c r="F33" s="95"/>
      <c r="G33" s="95"/>
      <c r="H33" s="95"/>
      <c r="I33" s="93">
        <v>0</v>
      </c>
      <c r="J33" s="93"/>
      <c r="K33" s="93">
        <v>0</v>
      </c>
      <c r="M33" s="58">
        <f t="shared" si="0"/>
        <v>0</v>
      </c>
      <c r="O33" s="95"/>
      <c r="P33" s="94">
        <v>0</v>
      </c>
      <c r="R33" s="72">
        <f>SUM(P33-M33)</f>
        <v>0</v>
      </c>
    </row>
    <row r="34" spans="1:18" ht="17.100000000000001" customHeight="1" x14ac:dyDescent="0.25">
      <c r="C34" s="5" t="s">
        <v>67</v>
      </c>
      <c r="E34" s="96"/>
      <c r="F34" s="95"/>
      <c r="G34" s="95"/>
      <c r="H34" s="95"/>
      <c r="I34" s="93">
        <v>0</v>
      </c>
      <c r="J34" s="93"/>
      <c r="K34" s="93">
        <v>0</v>
      </c>
      <c r="M34" s="58">
        <f t="shared" si="0"/>
        <v>0</v>
      </c>
      <c r="O34" s="95"/>
      <c r="P34" s="94">
        <v>0</v>
      </c>
      <c r="R34" s="72">
        <f>SUM(P34-M34)</f>
        <v>0</v>
      </c>
    </row>
    <row r="35" spans="1:18" ht="17.100000000000001" customHeight="1" x14ac:dyDescent="0.25">
      <c r="C35" s="5" t="s">
        <v>68</v>
      </c>
      <c r="E35" s="96"/>
      <c r="F35" s="95"/>
      <c r="G35" s="95"/>
      <c r="H35" s="95"/>
      <c r="I35" s="93">
        <v>0</v>
      </c>
      <c r="J35" s="93"/>
      <c r="K35" s="93">
        <v>0</v>
      </c>
      <c r="M35" s="58">
        <f t="shared" si="0"/>
        <v>0</v>
      </c>
      <c r="O35" s="95"/>
      <c r="P35" s="94">
        <v>0</v>
      </c>
      <c r="R35" s="72">
        <f>SUM(P35-M35)</f>
        <v>0</v>
      </c>
    </row>
    <row r="36" spans="1:18" ht="17.100000000000001" customHeight="1" x14ac:dyDescent="0.25">
      <c r="C36" s="5" t="s">
        <v>69</v>
      </c>
      <c r="E36" s="96"/>
      <c r="F36" s="95"/>
      <c r="G36" s="95"/>
      <c r="H36" s="95"/>
      <c r="I36" s="93">
        <v>0</v>
      </c>
      <c r="J36" s="93"/>
      <c r="K36" s="93">
        <v>0</v>
      </c>
      <c r="M36" s="58">
        <f t="shared" si="0"/>
        <v>0</v>
      </c>
      <c r="O36" s="95"/>
      <c r="P36" s="94">
        <v>0</v>
      </c>
      <c r="R36" s="72">
        <f>SUM(P36-M36)</f>
        <v>0</v>
      </c>
    </row>
    <row r="37" spans="1:18" ht="17.100000000000001" customHeight="1" x14ac:dyDescent="0.25">
      <c r="C37" s="5" t="s">
        <v>32</v>
      </c>
      <c r="E37" s="96"/>
      <c r="F37" s="95"/>
      <c r="G37" s="95"/>
      <c r="H37" s="95"/>
      <c r="I37" s="93">
        <v>0</v>
      </c>
      <c r="J37" s="93"/>
      <c r="K37" s="93">
        <v>0</v>
      </c>
      <c r="M37" s="58">
        <f t="shared" si="0"/>
        <v>0</v>
      </c>
      <c r="O37" s="95"/>
      <c r="P37" s="94">
        <v>0</v>
      </c>
      <c r="R37" s="72">
        <f>SUM(P37-M37)</f>
        <v>0</v>
      </c>
    </row>
    <row r="38" spans="1:18" ht="17.100000000000001" customHeight="1" x14ac:dyDescent="0.25">
      <c r="C38" s="5" t="s">
        <v>32</v>
      </c>
      <c r="E38" s="96"/>
      <c r="F38" s="95"/>
      <c r="G38" s="95"/>
      <c r="H38" s="95"/>
      <c r="I38" s="93">
        <v>0</v>
      </c>
      <c r="J38" s="93"/>
      <c r="K38" s="93">
        <v>0</v>
      </c>
      <c r="M38" s="58">
        <f t="shared" si="0"/>
        <v>0</v>
      </c>
      <c r="O38" s="95"/>
      <c r="P38" s="94">
        <v>0</v>
      </c>
      <c r="R38" s="72">
        <f>SUM(P38-M38)</f>
        <v>0</v>
      </c>
    </row>
    <row r="39" spans="1:18" ht="17.100000000000001" customHeight="1" x14ac:dyDescent="0.25">
      <c r="C39" s="5" t="s">
        <v>32</v>
      </c>
      <c r="E39" s="96"/>
      <c r="F39" s="95"/>
      <c r="G39" s="95"/>
      <c r="H39" s="95"/>
      <c r="I39" s="93">
        <v>0</v>
      </c>
      <c r="J39" s="93"/>
      <c r="K39" s="93">
        <v>0</v>
      </c>
      <c r="M39" s="58">
        <f t="shared" si="0"/>
        <v>0</v>
      </c>
      <c r="O39" s="95"/>
      <c r="P39" s="94">
        <v>0</v>
      </c>
      <c r="R39" s="72">
        <f>SUM(P39-M39)</f>
        <v>0</v>
      </c>
    </row>
    <row r="40" spans="1:18" ht="17.100000000000001" customHeight="1" x14ac:dyDescent="0.25">
      <c r="E40" s="95"/>
      <c r="F40" s="95"/>
      <c r="G40" s="95"/>
      <c r="H40" s="95"/>
      <c r="I40" s="94"/>
      <c r="J40" s="94"/>
      <c r="K40" s="94"/>
      <c r="O40" s="95"/>
      <c r="P40" s="94"/>
      <c r="R40" s="74"/>
    </row>
    <row r="41" spans="1:18" ht="17.100000000000001" customHeight="1" x14ac:dyDescent="0.25">
      <c r="C41" t="s">
        <v>71</v>
      </c>
      <c r="E41" s="95"/>
      <c r="F41" s="95"/>
      <c r="G41" s="95"/>
      <c r="H41" s="95"/>
      <c r="I41" s="93">
        <v>0</v>
      </c>
      <c r="J41" s="93"/>
      <c r="K41" s="93">
        <v>0</v>
      </c>
      <c r="M41" s="58">
        <f>SUM(I41:K41)</f>
        <v>0</v>
      </c>
      <c r="O41" s="95"/>
      <c r="P41" s="94">
        <v>0</v>
      </c>
      <c r="R41" s="72">
        <f>SUM(P41-M41)</f>
        <v>0</v>
      </c>
    </row>
    <row r="42" spans="1:18" ht="17.100000000000001" customHeight="1" x14ac:dyDescent="0.25">
      <c r="C42" t="s">
        <v>73</v>
      </c>
      <c r="E42" s="95"/>
      <c r="F42" s="95"/>
      <c r="G42" s="95"/>
      <c r="H42" s="95"/>
      <c r="I42" s="93">
        <v>0</v>
      </c>
      <c r="J42" s="93"/>
      <c r="K42" s="93">
        <v>0</v>
      </c>
      <c r="M42" s="58">
        <f>SUM(I42:K42)</f>
        <v>0</v>
      </c>
      <c r="O42" s="95"/>
      <c r="P42" s="94">
        <v>0</v>
      </c>
      <c r="R42" s="72">
        <f>SUM(P42-M42)</f>
        <v>0</v>
      </c>
    </row>
    <row r="43" spans="1:18" ht="17.100000000000001" customHeight="1" x14ac:dyDescent="0.25">
      <c r="C43" t="s">
        <v>72</v>
      </c>
      <c r="E43" s="95"/>
      <c r="F43" s="95"/>
      <c r="G43" s="95"/>
      <c r="H43" s="95"/>
      <c r="I43" s="93">
        <v>0</v>
      </c>
      <c r="J43" s="93"/>
      <c r="K43" s="93">
        <v>0</v>
      </c>
      <c r="M43" s="58">
        <f>SUM(I43:K43)</f>
        <v>0</v>
      </c>
      <c r="O43" s="95"/>
      <c r="P43" s="94">
        <v>0</v>
      </c>
      <c r="R43" s="72">
        <f>SUM(P43-M43)</f>
        <v>0</v>
      </c>
    </row>
    <row r="46" spans="1:18" s="8" customFormat="1" ht="13.8" x14ac:dyDescent="0.25">
      <c r="A46" s="40"/>
      <c r="B46" s="41"/>
      <c r="C46" s="42" t="s">
        <v>75</v>
      </c>
      <c r="D46" s="41"/>
      <c r="E46" s="41"/>
      <c r="F46" s="41"/>
      <c r="G46" s="41"/>
      <c r="H46" s="41"/>
      <c r="I46" s="41"/>
      <c r="J46" s="41"/>
      <c r="K46" s="41"/>
      <c r="L46" s="41"/>
      <c r="M46" s="44">
        <f>SUM(M9:M43)</f>
        <v>0</v>
      </c>
      <c r="P46" s="65">
        <f>SUM(P9:P43)</f>
        <v>0</v>
      </c>
      <c r="R46" s="65">
        <f>SUM(R9:R43)</f>
        <v>0</v>
      </c>
    </row>
    <row r="50" spans="3:13" x14ac:dyDescent="0.25">
      <c r="C50" s="1"/>
      <c r="E50" s="1"/>
      <c r="G50" s="4"/>
      <c r="I50" s="4"/>
      <c r="K50" s="4"/>
      <c r="M50" s="4"/>
    </row>
  </sheetData>
  <sheetProtection algorithmName="SHA-512" hashValue="ifGXJrpeabO9YENiYbi2mG0gkoQnvM+aXkRQiwGlQGQir6MQT3qKaVfNfO67ZwlyFWsQL51cnAVJ4S6OVBnqXQ==" saltValue="kDtHEkyujM9gqix2U61XLQ==" spinCount="100000" sheet="1" objects="1" scenarios="1" selectLockedCells="1"/>
  <mergeCells count="1">
    <mergeCell ref="B3:C3"/>
  </mergeCells>
  <phoneticPr fontId="5" type="noConversion"/>
  <hyperlinks>
    <hyperlink ref="B3" r:id="rId1" display="refer to specification plan: page 25"/>
    <hyperlink ref="G1" location="'Home Specs'!A1" display="return to home specs"/>
    <hyperlink ref="B3:C3" r:id="rId2" display="refer to specification plan: page 22"/>
  </hyperlinks>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workbookViewId="0">
      <selection activeCell="G1" sqref="G1"/>
    </sheetView>
  </sheetViews>
  <sheetFormatPr defaultRowHeight="13.2" x14ac:dyDescent="0.25"/>
  <cols>
    <col min="1" max="1" width="2.109375" customWidth="1"/>
    <col min="2" max="2" width="1.77734375" customWidth="1"/>
    <col min="3" max="3" width="27.6640625" customWidth="1"/>
    <col min="4" max="4" width="1.77734375" customWidth="1"/>
    <col min="5" max="5" width="20.6640625" customWidth="1"/>
    <col min="6" max="6" width="1.77734375" customWidth="1"/>
    <col min="7" max="7" width="24.6640625" customWidth="1"/>
    <col min="8" max="8" width="13.6640625" customWidth="1"/>
    <col min="9" max="9" width="1.77734375" customWidth="1"/>
    <col min="10" max="10" width="14.44140625" customWidth="1"/>
    <col min="11" max="11" width="1.77734375" customWidth="1"/>
    <col min="12" max="12" width="14.5546875" customWidth="1"/>
    <col min="13" max="13" width="1.77734375" customWidth="1"/>
    <col min="14" max="14" width="28.6640625" customWidth="1"/>
    <col min="15" max="15" width="12.77734375" customWidth="1"/>
    <col min="16" max="16" width="1.77734375" customWidth="1"/>
    <col min="17" max="17" width="12.77734375" customWidth="1"/>
  </cols>
  <sheetData>
    <row r="1" spans="1:17" s="37" customFormat="1" ht="31.5" customHeight="1" x14ac:dyDescent="0.4">
      <c r="A1" s="35"/>
      <c r="B1" s="36" t="s">
        <v>209</v>
      </c>
      <c r="G1" s="101" t="s">
        <v>292</v>
      </c>
      <c r="H1" s="38"/>
      <c r="J1" s="38"/>
    </row>
    <row r="3" spans="1:17" x14ac:dyDescent="0.25">
      <c r="B3" s="102" t="s">
        <v>351</v>
      </c>
      <c r="C3" s="103"/>
    </row>
    <row r="5" spans="1:17" s="5" customFormat="1" ht="16.8" x14ac:dyDescent="0.55000000000000004">
      <c r="A5" s="88"/>
      <c r="C5" s="87" t="s">
        <v>79</v>
      </c>
      <c r="E5" s="87" t="s">
        <v>78</v>
      </c>
      <c r="G5" s="87" t="s">
        <v>324</v>
      </c>
      <c r="H5" s="87" t="s">
        <v>324</v>
      </c>
      <c r="J5" s="87" t="s">
        <v>328</v>
      </c>
      <c r="L5" s="87" t="s">
        <v>330</v>
      </c>
      <c r="N5" s="87" t="s">
        <v>10</v>
      </c>
      <c r="O5" s="61" t="s">
        <v>357</v>
      </c>
      <c r="Q5" s="61" t="s">
        <v>356</v>
      </c>
    </row>
    <row r="6" spans="1:17" s="12" customFormat="1" ht="6" customHeight="1" x14ac:dyDescent="0.25">
      <c r="A6" s="11"/>
      <c r="C6" s="13"/>
      <c r="E6" s="13"/>
      <c r="G6" s="13"/>
      <c r="H6" s="13"/>
      <c r="J6" s="13"/>
      <c r="L6" s="14"/>
      <c r="N6" s="13"/>
    </row>
    <row r="7" spans="1:17" ht="17.100000000000001" customHeight="1" x14ac:dyDescent="0.25">
      <c r="C7" s="6" t="s">
        <v>92</v>
      </c>
      <c r="E7" s="6" t="s">
        <v>210</v>
      </c>
      <c r="G7" s="6" t="s">
        <v>211</v>
      </c>
      <c r="H7" s="6" t="s">
        <v>337</v>
      </c>
      <c r="J7" s="6" t="s">
        <v>359</v>
      </c>
      <c r="L7" s="7" t="s">
        <v>336</v>
      </c>
      <c r="N7" s="6" t="s">
        <v>82</v>
      </c>
    </row>
    <row r="8" spans="1:17" s="12" customFormat="1" ht="6" customHeight="1" x14ac:dyDescent="0.25">
      <c r="A8" s="11"/>
      <c r="C8" s="13"/>
      <c r="E8" s="13"/>
      <c r="G8" s="13"/>
      <c r="H8" s="13"/>
      <c r="J8" s="13"/>
      <c r="L8" s="14"/>
      <c r="N8" s="13"/>
    </row>
    <row r="9" spans="1:17" ht="17.100000000000001" customHeight="1" x14ac:dyDescent="0.25">
      <c r="C9" t="s">
        <v>43</v>
      </c>
      <c r="E9" s="95"/>
      <c r="F9" s="95"/>
      <c r="G9" s="95"/>
      <c r="H9" s="93">
        <v>0</v>
      </c>
      <c r="I9" s="93"/>
      <c r="J9" s="93">
        <v>0</v>
      </c>
      <c r="L9" s="58">
        <f>SUM(H9:J9)</f>
        <v>0</v>
      </c>
      <c r="N9" s="95"/>
      <c r="O9" s="94">
        <v>0</v>
      </c>
      <c r="Q9" s="72">
        <f>SUM(O9-L9)</f>
        <v>0</v>
      </c>
    </row>
    <row r="10" spans="1:17" ht="17.100000000000001" customHeight="1" x14ac:dyDescent="0.25">
      <c r="C10" t="s">
        <v>44</v>
      </c>
      <c r="E10" s="95"/>
      <c r="F10" s="95"/>
      <c r="G10" s="95"/>
      <c r="H10" s="93">
        <v>0</v>
      </c>
      <c r="I10" s="93"/>
      <c r="J10" s="93">
        <v>0</v>
      </c>
      <c r="L10" s="58">
        <f>SUM(H10:J10)</f>
        <v>0</v>
      </c>
      <c r="N10" s="95"/>
      <c r="O10" s="94">
        <v>0</v>
      </c>
      <c r="Q10" s="72">
        <f>SUM(O10-L10)</f>
        <v>0</v>
      </c>
    </row>
    <row r="11" spans="1:17" ht="17.100000000000001" customHeight="1" x14ac:dyDescent="0.25">
      <c r="C11" t="s">
        <v>45</v>
      </c>
      <c r="E11" s="95"/>
      <c r="F11" s="95"/>
      <c r="G11" s="95"/>
      <c r="H11" s="93">
        <v>0</v>
      </c>
      <c r="I11" s="93"/>
      <c r="J11" s="93">
        <v>0</v>
      </c>
      <c r="L11" s="58">
        <f>SUM(H11:J11)</f>
        <v>0</v>
      </c>
      <c r="N11" s="95"/>
      <c r="O11" s="94">
        <v>0</v>
      </c>
      <c r="Q11" s="72">
        <f>SUM(O11-L11)</f>
        <v>0</v>
      </c>
    </row>
    <row r="12" spans="1:17" ht="17.100000000000001" customHeight="1" x14ac:dyDescent="0.25">
      <c r="C12" t="s">
        <v>46</v>
      </c>
      <c r="E12" s="95"/>
      <c r="F12" s="95"/>
      <c r="G12" s="95"/>
      <c r="H12" s="93">
        <v>0</v>
      </c>
      <c r="I12" s="93"/>
      <c r="J12" s="93">
        <v>0</v>
      </c>
      <c r="L12" s="58">
        <f>SUM(H12:J12)</f>
        <v>0</v>
      </c>
      <c r="N12" s="95"/>
      <c r="O12" s="94">
        <v>0</v>
      </c>
      <c r="Q12" s="72">
        <f>SUM(O12-L12)</f>
        <v>0</v>
      </c>
    </row>
    <row r="13" spans="1:17" ht="17.100000000000001" customHeight="1" x14ac:dyDescent="0.25">
      <c r="C13" t="s">
        <v>47</v>
      </c>
      <c r="E13" s="95"/>
      <c r="F13" s="95"/>
      <c r="G13" s="95"/>
      <c r="H13" s="93">
        <v>0</v>
      </c>
      <c r="I13" s="93"/>
      <c r="J13" s="93">
        <v>0</v>
      </c>
      <c r="L13" s="58">
        <f>SUM(H13:J13)</f>
        <v>0</v>
      </c>
      <c r="N13" s="95"/>
      <c r="O13" s="94">
        <v>0</v>
      </c>
      <c r="Q13" s="72">
        <f>SUM(O13-L13)</f>
        <v>0</v>
      </c>
    </row>
    <row r="14" spans="1:17" ht="17.100000000000001" customHeight="1" x14ac:dyDescent="0.25">
      <c r="C14" t="s">
        <v>48</v>
      </c>
      <c r="E14" s="95"/>
      <c r="F14" s="95"/>
      <c r="G14" s="95"/>
      <c r="H14" s="93">
        <v>0</v>
      </c>
      <c r="I14" s="93"/>
      <c r="J14" s="93">
        <v>0</v>
      </c>
      <c r="L14" s="58">
        <f>SUM(H14:J14)</f>
        <v>0</v>
      </c>
      <c r="N14" s="95"/>
      <c r="O14" s="94">
        <v>0</v>
      </c>
      <c r="Q14" s="72">
        <f>SUM(O14-L14)</f>
        <v>0</v>
      </c>
    </row>
    <row r="15" spans="1:17" ht="17.100000000000001" customHeight="1" x14ac:dyDescent="0.25">
      <c r="C15" t="s">
        <v>49</v>
      </c>
      <c r="E15" s="95"/>
      <c r="F15" s="95"/>
      <c r="G15" s="95"/>
      <c r="H15" s="93">
        <v>0</v>
      </c>
      <c r="I15" s="93"/>
      <c r="J15" s="93">
        <v>0</v>
      </c>
      <c r="L15" s="58">
        <f>SUM(H15:J15)</f>
        <v>0</v>
      </c>
      <c r="N15" s="95"/>
      <c r="O15" s="94">
        <v>0</v>
      </c>
      <c r="Q15" s="72">
        <f>SUM(O15-L15)</f>
        <v>0</v>
      </c>
    </row>
    <row r="16" spans="1:17" ht="17.100000000000001" customHeight="1" x14ac:dyDescent="0.25">
      <c r="C16" t="s">
        <v>50</v>
      </c>
      <c r="E16" s="95"/>
      <c r="F16" s="95"/>
      <c r="G16" s="95"/>
      <c r="H16" s="93">
        <v>0</v>
      </c>
      <c r="I16" s="93"/>
      <c r="J16" s="93">
        <v>0</v>
      </c>
      <c r="L16" s="58">
        <f>SUM(H16:J16)</f>
        <v>0</v>
      </c>
      <c r="N16" s="95"/>
      <c r="O16" s="94">
        <v>0</v>
      </c>
      <c r="Q16" s="72">
        <f>SUM(O16-L16)</f>
        <v>0</v>
      </c>
    </row>
    <row r="17" spans="1:17" ht="17.100000000000001" customHeight="1" x14ac:dyDescent="0.25">
      <c r="C17" t="s">
        <v>51</v>
      </c>
      <c r="E17" s="95"/>
      <c r="F17" s="95"/>
      <c r="G17" s="95"/>
      <c r="H17" s="93">
        <v>0</v>
      </c>
      <c r="I17" s="93"/>
      <c r="J17" s="93">
        <v>0</v>
      </c>
      <c r="L17" s="58">
        <f>SUM(H17:J17)</f>
        <v>0</v>
      </c>
      <c r="N17" s="95"/>
      <c r="O17" s="94">
        <v>0</v>
      </c>
      <c r="Q17" s="72">
        <f>SUM(O17-L17)</f>
        <v>0</v>
      </c>
    </row>
    <row r="18" spans="1:17" ht="17.100000000000001" customHeight="1" x14ac:dyDescent="0.25">
      <c r="C18" t="s">
        <v>52</v>
      </c>
      <c r="E18" s="95"/>
      <c r="F18" s="95"/>
      <c r="G18" s="95"/>
      <c r="H18" s="93">
        <v>0</v>
      </c>
      <c r="I18" s="93"/>
      <c r="J18" s="93">
        <v>0</v>
      </c>
      <c r="L18" s="58">
        <f>SUM(H18:J18)</f>
        <v>0</v>
      </c>
      <c r="N18" s="95"/>
      <c r="O18" s="94">
        <v>0</v>
      </c>
      <c r="Q18" s="72">
        <f>SUM(O18-L18)</f>
        <v>0</v>
      </c>
    </row>
    <row r="19" spans="1:17" ht="17.100000000000001" customHeight="1" x14ac:dyDescent="0.25">
      <c r="C19" t="s">
        <v>53</v>
      </c>
      <c r="E19" s="95"/>
      <c r="F19" s="95"/>
      <c r="G19" s="95"/>
      <c r="H19" s="93">
        <v>0</v>
      </c>
      <c r="I19" s="93"/>
      <c r="J19" s="93">
        <v>0</v>
      </c>
      <c r="L19" s="58">
        <f>SUM(H19:J19)</f>
        <v>0</v>
      </c>
      <c r="N19" s="95"/>
      <c r="O19" s="94">
        <v>0</v>
      </c>
      <c r="Q19" s="72">
        <f>SUM(O19-L19)</f>
        <v>0</v>
      </c>
    </row>
    <row r="20" spans="1:17" ht="17.100000000000001" customHeight="1" x14ac:dyDescent="0.25">
      <c r="C20" t="s">
        <v>54</v>
      </c>
      <c r="E20" s="95"/>
      <c r="F20" s="95"/>
      <c r="G20" s="95"/>
      <c r="H20" s="93">
        <v>0</v>
      </c>
      <c r="I20" s="93"/>
      <c r="J20" s="93">
        <v>0</v>
      </c>
      <c r="L20" s="58">
        <f>SUM(H20:J20)</f>
        <v>0</v>
      </c>
      <c r="N20" s="95"/>
      <c r="O20" s="94">
        <v>0</v>
      </c>
      <c r="Q20" s="72">
        <f>SUM(O20-L20)</f>
        <v>0</v>
      </c>
    </row>
    <row r="21" spans="1:17" ht="17.100000000000001" customHeight="1" x14ac:dyDescent="0.25">
      <c r="C21" t="s">
        <v>55</v>
      </c>
      <c r="E21" s="95"/>
      <c r="F21" s="95"/>
      <c r="G21" s="95"/>
      <c r="H21" s="93">
        <v>0</v>
      </c>
      <c r="I21" s="93"/>
      <c r="J21" s="93">
        <v>0</v>
      </c>
      <c r="L21" s="58">
        <f>SUM(H21:J21)</f>
        <v>0</v>
      </c>
      <c r="N21" s="95"/>
      <c r="O21" s="94">
        <v>0</v>
      </c>
      <c r="Q21" s="72">
        <f>SUM(O21-L21)</f>
        <v>0</v>
      </c>
    </row>
    <row r="22" spans="1:17" ht="17.100000000000001" customHeight="1" x14ac:dyDescent="0.25">
      <c r="C22" t="s">
        <v>56</v>
      </c>
      <c r="E22" s="95"/>
      <c r="F22" s="95"/>
      <c r="G22" s="95"/>
      <c r="H22" s="93">
        <v>0</v>
      </c>
      <c r="I22" s="93"/>
      <c r="J22" s="93">
        <v>0</v>
      </c>
      <c r="L22" s="58">
        <f>SUM(H22:J22)</f>
        <v>0</v>
      </c>
      <c r="N22" s="95"/>
      <c r="O22" s="94">
        <v>0</v>
      </c>
      <c r="Q22" s="72">
        <f>SUM(O22-L22)</f>
        <v>0</v>
      </c>
    </row>
    <row r="23" spans="1:17" ht="17.100000000000001" customHeight="1" x14ac:dyDescent="0.25">
      <c r="C23" t="s">
        <v>57</v>
      </c>
      <c r="E23" s="95"/>
      <c r="F23" s="95"/>
      <c r="G23" s="95"/>
      <c r="H23" s="93">
        <v>0</v>
      </c>
      <c r="I23" s="93"/>
      <c r="J23" s="93">
        <v>0</v>
      </c>
      <c r="L23" s="58">
        <f>SUM(H23:J23)</f>
        <v>0</v>
      </c>
      <c r="N23" s="95"/>
      <c r="O23" s="94">
        <v>0</v>
      </c>
      <c r="Q23" s="72">
        <f>SUM(O23-L23)</f>
        <v>0</v>
      </c>
    </row>
    <row r="24" spans="1:17" ht="17.100000000000001" customHeight="1" x14ac:dyDescent="0.25">
      <c r="C24" t="s">
        <v>58</v>
      </c>
      <c r="E24" s="95"/>
      <c r="F24" s="95"/>
      <c r="G24" s="95"/>
      <c r="H24" s="93">
        <v>0</v>
      </c>
      <c r="I24" s="93"/>
      <c r="J24" s="93">
        <v>0</v>
      </c>
      <c r="L24" s="58">
        <f>SUM(H24:J24)</f>
        <v>0</v>
      </c>
      <c r="N24" s="95"/>
      <c r="O24" s="94">
        <v>0</v>
      </c>
      <c r="Q24" s="72">
        <f>SUM(O24-L24)</f>
        <v>0</v>
      </c>
    </row>
    <row r="25" spans="1:17" ht="17.100000000000001" customHeight="1" x14ac:dyDescent="0.25">
      <c r="C25" t="s">
        <v>59</v>
      </c>
      <c r="E25" s="95"/>
      <c r="F25" s="95"/>
      <c r="G25" s="95"/>
      <c r="H25" s="93">
        <v>0</v>
      </c>
      <c r="I25" s="93"/>
      <c r="J25" s="93">
        <v>0</v>
      </c>
      <c r="L25" s="58">
        <f>SUM(H25:J25)</f>
        <v>0</v>
      </c>
      <c r="N25" s="95"/>
      <c r="O25" s="94">
        <v>0</v>
      </c>
      <c r="Q25" s="72">
        <f>SUM(O25-L25)</f>
        <v>0</v>
      </c>
    </row>
    <row r="26" spans="1:17" ht="17.100000000000001" customHeight="1" x14ac:dyDescent="0.25">
      <c r="C26" t="s">
        <v>60</v>
      </c>
      <c r="E26" s="95"/>
      <c r="F26" s="95"/>
      <c r="G26" s="95"/>
      <c r="H26" s="93">
        <v>0</v>
      </c>
      <c r="I26" s="93"/>
      <c r="J26" s="93">
        <v>0</v>
      </c>
      <c r="L26" s="58">
        <f>SUM(H26:J26)</f>
        <v>0</v>
      </c>
      <c r="N26" s="95"/>
      <c r="O26" s="94">
        <v>0</v>
      </c>
      <c r="Q26" s="72">
        <f>SUM(O26-L26)</f>
        <v>0</v>
      </c>
    </row>
    <row r="27" spans="1:17" ht="17.100000000000001" customHeight="1" x14ac:dyDescent="0.25">
      <c r="C27" t="s">
        <v>61</v>
      </c>
      <c r="E27" s="95"/>
      <c r="F27" s="95"/>
      <c r="G27" s="95"/>
      <c r="H27" s="93">
        <v>0</v>
      </c>
      <c r="I27" s="93"/>
      <c r="J27" s="93">
        <v>0</v>
      </c>
      <c r="L27" s="58">
        <f>SUM(H27:J27)</f>
        <v>0</v>
      </c>
      <c r="N27" s="95"/>
      <c r="O27" s="94">
        <v>0</v>
      </c>
      <c r="Q27" s="72">
        <f>SUM(O27-L27)</f>
        <v>0</v>
      </c>
    </row>
    <row r="28" spans="1:17" ht="17.100000000000001" customHeight="1" x14ac:dyDescent="0.25">
      <c r="C28" t="s">
        <v>62</v>
      </c>
      <c r="E28" s="95"/>
      <c r="F28" s="95"/>
      <c r="G28" s="95"/>
      <c r="H28" s="93">
        <v>0</v>
      </c>
      <c r="I28" s="93"/>
      <c r="J28" s="93">
        <v>0</v>
      </c>
      <c r="L28" s="58">
        <f>SUM(H28:J28)</f>
        <v>0</v>
      </c>
      <c r="N28" s="95"/>
      <c r="O28" s="94">
        <v>0</v>
      </c>
      <c r="Q28" s="72">
        <f>SUM(O28-L28)</f>
        <v>0</v>
      </c>
    </row>
    <row r="29" spans="1:17" ht="17.100000000000001" customHeight="1" x14ac:dyDescent="0.25">
      <c r="A29" s="5"/>
      <c r="B29" s="5"/>
      <c r="C29" s="5" t="s">
        <v>63</v>
      </c>
      <c r="D29" s="5"/>
      <c r="E29" s="96"/>
      <c r="F29" s="96"/>
      <c r="G29" s="97"/>
      <c r="H29" s="93">
        <v>0</v>
      </c>
      <c r="I29" s="93"/>
      <c r="J29" s="93">
        <v>0</v>
      </c>
      <c r="L29" s="58">
        <f>SUM(H29:J29)</f>
        <v>0</v>
      </c>
      <c r="M29" s="5"/>
      <c r="N29" s="96"/>
      <c r="O29" s="94">
        <v>0</v>
      </c>
      <c r="Q29" s="72">
        <f>SUM(O29-L29)</f>
        <v>0</v>
      </c>
    </row>
    <row r="30" spans="1:17" ht="17.100000000000001" customHeight="1" x14ac:dyDescent="0.25">
      <c r="C30" s="5" t="s">
        <v>64</v>
      </c>
      <c r="E30" s="96"/>
      <c r="F30" s="95"/>
      <c r="G30" s="95"/>
      <c r="H30" s="93">
        <v>0</v>
      </c>
      <c r="I30" s="93"/>
      <c r="J30" s="93">
        <v>0</v>
      </c>
      <c r="L30" s="58">
        <f>SUM(H30:J30)</f>
        <v>0</v>
      </c>
      <c r="N30" s="95"/>
      <c r="O30" s="94">
        <v>0</v>
      </c>
      <c r="Q30" s="72">
        <f>SUM(O30-L30)</f>
        <v>0</v>
      </c>
    </row>
    <row r="31" spans="1:17" ht="17.100000000000001" customHeight="1" x14ac:dyDescent="0.25">
      <c r="C31" s="5" t="s">
        <v>65</v>
      </c>
      <c r="E31" s="96"/>
      <c r="F31" s="95"/>
      <c r="G31" s="95"/>
      <c r="H31" s="93">
        <v>0</v>
      </c>
      <c r="I31" s="93"/>
      <c r="J31" s="93">
        <v>0</v>
      </c>
      <c r="L31" s="58">
        <f>SUM(H31:J31)</f>
        <v>0</v>
      </c>
      <c r="N31" s="95"/>
      <c r="O31" s="94">
        <v>0</v>
      </c>
      <c r="Q31" s="72">
        <f>SUM(O31-L31)</f>
        <v>0</v>
      </c>
    </row>
    <row r="32" spans="1:17" ht="17.100000000000001" customHeight="1" x14ac:dyDescent="0.25">
      <c r="C32" s="5" t="s">
        <v>66</v>
      </c>
      <c r="E32" s="96"/>
      <c r="F32" s="95"/>
      <c r="G32" s="95"/>
      <c r="H32" s="93">
        <v>0</v>
      </c>
      <c r="I32" s="93"/>
      <c r="J32" s="93">
        <v>0</v>
      </c>
      <c r="L32" s="58">
        <f>SUM(H32:J32)</f>
        <v>0</v>
      </c>
      <c r="N32" s="95"/>
      <c r="O32" s="94">
        <v>0</v>
      </c>
      <c r="Q32" s="72">
        <f>SUM(O32-L32)</f>
        <v>0</v>
      </c>
    </row>
    <row r="33" spans="1:17" ht="17.100000000000001" customHeight="1" x14ac:dyDescent="0.25">
      <c r="C33" s="5" t="s">
        <v>70</v>
      </c>
      <c r="E33" s="96"/>
      <c r="F33" s="95"/>
      <c r="G33" s="95"/>
      <c r="H33" s="93">
        <v>0</v>
      </c>
      <c r="I33" s="93"/>
      <c r="J33" s="93">
        <v>0</v>
      </c>
      <c r="L33" s="58">
        <f>SUM(H33:J33)</f>
        <v>0</v>
      </c>
      <c r="N33" s="95"/>
      <c r="O33" s="94">
        <v>0</v>
      </c>
      <c r="Q33" s="72">
        <f>SUM(O33-L33)</f>
        <v>0</v>
      </c>
    </row>
    <row r="34" spans="1:17" ht="17.100000000000001" customHeight="1" x14ac:dyDescent="0.25">
      <c r="C34" s="5" t="s">
        <v>67</v>
      </c>
      <c r="E34" s="96"/>
      <c r="F34" s="95"/>
      <c r="G34" s="95"/>
      <c r="H34" s="93">
        <v>0</v>
      </c>
      <c r="I34" s="93"/>
      <c r="J34" s="93">
        <v>0</v>
      </c>
      <c r="L34" s="58">
        <f>SUM(H34:J34)</f>
        <v>0</v>
      </c>
      <c r="N34" s="95"/>
      <c r="O34" s="94">
        <v>0</v>
      </c>
      <c r="Q34" s="72">
        <f>SUM(O34-L34)</f>
        <v>0</v>
      </c>
    </row>
    <row r="35" spans="1:17" ht="17.100000000000001" customHeight="1" x14ac:dyDescent="0.25">
      <c r="C35" s="5" t="s">
        <v>68</v>
      </c>
      <c r="E35" s="96"/>
      <c r="F35" s="95"/>
      <c r="G35" s="95"/>
      <c r="H35" s="93">
        <v>0</v>
      </c>
      <c r="I35" s="93"/>
      <c r="J35" s="93">
        <v>0</v>
      </c>
      <c r="L35" s="58">
        <f>SUM(H35:J35)</f>
        <v>0</v>
      </c>
      <c r="N35" s="95"/>
      <c r="O35" s="94">
        <v>0</v>
      </c>
      <c r="Q35" s="72">
        <f>SUM(O35-L35)</f>
        <v>0</v>
      </c>
    </row>
    <row r="36" spans="1:17" ht="17.100000000000001" customHeight="1" x14ac:dyDescent="0.25">
      <c r="C36" s="5" t="s">
        <v>69</v>
      </c>
      <c r="E36" s="96"/>
      <c r="F36" s="95"/>
      <c r="G36" s="95"/>
      <c r="H36" s="93">
        <v>0</v>
      </c>
      <c r="I36" s="93"/>
      <c r="J36" s="93">
        <v>0</v>
      </c>
      <c r="L36" s="58">
        <f>SUM(H36:J36)</f>
        <v>0</v>
      </c>
      <c r="N36" s="95"/>
      <c r="O36" s="94">
        <v>0</v>
      </c>
      <c r="Q36" s="72">
        <f>SUM(O36-L36)</f>
        <v>0</v>
      </c>
    </row>
    <row r="37" spans="1:17" ht="17.100000000000001" customHeight="1" x14ac:dyDescent="0.25">
      <c r="C37" s="5" t="s">
        <v>32</v>
      </c>
      <c r="E37" s="96"/>
      <c r="F37" s="95"/>
      <c r="G37" s="95"/>
      <c r="H37" s="93">
        <v>0</v>
      </c>
      <c r="I37" s="93"/>
      <c r="J37" s="93">
        <v>0</v>
      </c>
      <c r="L37" s="58">
        <f>SUM(H37:J37)</f>
        <v>0</v>
      </c>
      <c r="N37" s="95"/>
      <c r="O37" s="94">
        <v>0</v>
      </c>
      <c r="Q37" s="72">
        <f>SUM(O37-L37)</f>
        <v>0</v>
      </c>
    </row>
    <row r="38" spans="1:17" ht="17.100000000000001" customHeight="1" x14ac:dyDescent="0.25">
      <c r="C38" s="5" t="s">
        <v>32</v>
      </c>
      <c r="E38" s="96"/>
      <c r="F38" s="95"/>
      <c r="G38" s="95"/>
      <c r="H38" s="93">
        <v>0</v>
      </c>
      <c r="I38" s="93"/>
      <c r="J38" s="93">
        <v>0</v>
      </c>
      <c r="L38" s="58">
        <f>SUM(H38:J38)</f>
        <v>0</v>
      </c>
      <c r="N38" s="95"/>
      <c r="O38" s="94">
        <v>0</v>
      </c>
      <c r="Q38" s="72">
        <f>SUM(O38-L38)</f>
        <v>0</v>
      </c>
    </row>
    <row r="39" spans="1:17" ht="17.100000000000001" customHeight="1" x14ac:dyDescent="0.25">
      <c r="C39" s="5" t="s">
        <v>32</v>
      </c>
      <c r="E39" s="96"/>
      <c r="F39" s="95"/>
      <c r="G39" s="95"/>
      <c r="H39" s="93">
        <v>0</v>
      </c>
      <c r="I39" s="93"/>
      <c r="J39" s="93">
        <v>0</v>
      </c>
      <c r="L39" s="58">
        <f>SUM(H39:J39)</f>
        <v>0</v>
      </c>
      <c r="N39" s="95"/>
      <c r="O39" s="94">
        <v>0</v>
      </c>
      <c r="Q39" s="72">
        <f>SUM(O39-L39)</f>
        <v>0</v>
      </c>
    </row>
    <row r="40" spans="1:17" ht="17.100000000000001" customHeight="1" x14ac:dyDescent="0.25">
      <c r="E40" s="95"/>
      <c r="F40" s="95"/>
      <c r="G40" s="95"/>
      <c r="H40" s="94"/>
      <c r="I40" s="94"/>
      <c r="J40" s="94"/>
      <c r="N40" s="95"/>
      <c r="O40" s="94"/>
      <c r="Q40" s="74"/>
    </row>
    <row r="41" spans="1:17" ht="17.100000000000001" customHeight="1" x14ac:dyDescent="0.25">
      <c r="C41" t="s">
        <v>71</v>
      </c>
      <c r="E41" s="95"/>
      <c r="F41" s="95"/>
      <c r="G41" s="95"/>
      <c r="H41" s="93">
        <v>0</v>
      </c>
      <c r="I41" s="93"/>
      <c r="J41" s="93">
        <v>0</v>
      </c>
      <c r="L41" s="58">
        <f>SUM(H41:J41)</f>
        <v>0</v>
      </c>
      <c r="N41" s="95"/>
      <c r="O41" s="94">
        <v>0</v>
      </c>
      <c r="Q41" s="72">
        <f>SUM(O41-L41)</f>
        <v>0</v>
      </c>
    </row>
    <row r="42" spans="1:17" ht="17.100000000000001" customHeight="1" x14ac:dyDescent="0.25">
      <c r="C42" t="s">
        <v>73</v>
      </c>
      <c r="E42" s="95"/>
      <c r="F42" s="95"/>
      <c r="G42" s="95"/>
      <c r="H42" s="93">
        <v>0</v>
      </c>
      <c r="I42" s="93"/>
      <c r="J42" s="93">
        <v>0</v>
      </c>
      <c r="L42" s="58">
        <f>SUM(H42:J42)</f>
        <v>0</v>
      </c>
      <c r="N42" s="95"/>
      <c r="O42" s="94">
        <v>0</v>
      </c>
      <c r="Q42" s="72">
        <f>SUM(O42-L42)</f>
        <v>0</v>
      </c>
    </row>
    <row r="43" spans="1:17" ht="17.100000000000001" customHeight="1" x14ac:dyDescent="0.25">
      <c r="C43" t="s">
        <v>72</v>
      </c>
      <c r="E43" s="95"/>
      <c r="F43" s="95"/>
      <c r="G43" s="95"/>
      <c r="H43" s="93">
        <v>0</v>
      </c>
      <c r="I43" s="93"/>
      <c r="J43" s="93">
        <v>0</v>
      </c>
      <c r="L43" s="58">
        <f>SUM(H43:J43)</f>
        <v>0</v>
      </c>
      <c r="N43" s="95"/>
      <c r="O43" s="94">
        <v>0</v>
      </c>
      <c r="Q43" s="72">
        <f>SUM(O43-L43)</f>
        <v>0</v>
      </c>
    </row>
    <row r="44" spans="1:17" x14ac:dyDescent="0.25">
      <c r="Q44" s="74"/>
    </row>
    <row r="45" spans="1:17" x14ac:dyDescent="0.25">
      <c r="Q45" s="74"/>
    </row>
    <row r="46" spans="1:17" s="8" customFormat="1" ht="13.8" x14ac:dyDescent="0.25">
      <c r="A46" s="40"/>
      <c r="B46" s="41"/>
      <c r="C46" s="42" t="s">
        <v>75</v>
      </c>
      <c r="D46" s="41"/>
      <c r="E46" s="41"/>
      <c r="F46" s="41"/>
      <c r="G46" s="41"/>
      <c r="H46" s="41"/>
      <c r="I46" s="41"/>
      <c r="J46" s="41"/>
      <c r="K46" s="41"/>
      <c r="L46" s="44">
        <f>SUM(L9:L43)</f>
        <v>0</v>
      </c>
      <c r="O46" s="65">
        <f>SUM(O9:O43)</f>
        <v>0</v>
      </c>
      <c r="Q46" s="77">
        <f>SUM(Q9:Q43)</f>
        <v>0</v>
      </c>
    </row>
    <row r="50" spans="3:12" x14ac:dyDescent="0.25">
      <c r="C50" s="1"/>
      <c r="E50" s="1"/>
      <c r="G50" s="4"/>
      <c r="H50" s="4"/>
      <c r="J50" s="4"/>
      <c r="L50" s="4"/>
    </row>
  </sheetData>
  <sheetProtection algorithmName="SHA-512" hashValue="IeRqCqjj3NqNKA6luHMt3Erukxl64aaeqcLdAfyU0DobNPt716Dxn+iR2SLHM981hVL0/TfDrfxxtdU1X40/LQ==" saltValue="8+cayqYEn9Y5EvTCIrgVvA==" spinCount="100000" sheet="1" objects="1" scenarios="1" selectLockedCells="1"/>
  <mergeCells count="1">
    <mergeCell ref="B3:C3"/>
  </mergeCells>
  <phoneticPr fontId="5" type="noConversion"/>
  <hyperlinks>
    <hyperlink ref="B3" r:id="rId1" display="refer to specification plan: page 26"/>
    <hyperlink ref="G1" location="'Home Specs'!A1" display="return to home specs"/>
    <hyperlink ref="B3:C3" r:id="rId2" display="refer to specification plan: page 23"/>
  </hyperlinks>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workbookViewId="0">
      <selection activeCell="G1" sqref="G1"/>
    </sheetView>
  </sheetViews>
  <sheetFormatPr defaultRowHeight="13.2" x14ac:dyDescent="0.25"/>
  <cols>
    <col min="1" max="1" width="2.109375" customWidth="1"/>
    <col min="2" max="2" width="1.77734375" customWidth="1"/>
    <col min="3" max="3" width="29" customWidth="1"/>
    <col min="4" max="4" width="1.77734375" customWidth="1"/>
    <col min="5" max="5" width="19.33203125" customWidth="1"/>
    <col min="6" max="6" width="1.77734375" customWidth="1"/>
    <col min="7" max="7" width="62.6640625" customWidth="1"/>
    <col min="8" max="8" width="12.77734375" customWidth="1"/>
    <col min="9" max="9" width="1.77734375" customWidth="1"/>
    <col min="10" max="10" width="12.77734375" customWidth="1"/>
  </cols>
  <sheetData>
    <row r="1" spans="1:10" s="37" customFormat="1" ht="31.5" customHeight="1" x14ac:dyDescent="0.4">
      <c r="A1" s="35"/>
      <c r="B1" s="36" t="s">
        <v>212</v>
      </c>
      <c r="G1" s="101" t="s">
        <v>292</v>
      </c>
    </row>
    <row r="3" spans="1:10" x14ac:dyDescent="0.25">
      <c r="B3" s="102" t="s">
        <v>352</v>
      </c>
      <c r="C3" s="103"/>
    </row>
    <row r="5" spans="1:10" s="5" customFormat="1" x14ac:dyDescent="0.25">
      <c r="A5" s="88"/>
      <c r="C5" s="87" t="s">
        <v>72</v>
      </c>
      <c r="E5" s="87" t="s">
        <v>4</v>
      </c>
      <c r="G5" s="87" t="s">
        <v>3</v>
      </c>
      <c r="H5" s="67" t="s">
        <v>357</v>
      </c>
      <c r="I5" s="85"/>
      <c r="J5" s="67" t="s">
        <v>356</v>
      </c>
    </row>
    <row r="7" spans="1:10" x14ac:dyDescent="0.25">
      <c r="C7" t="s">
        <v>202</v>
      </c>
      <c r="E7" s="93">
        <v>0</v>
      </c>
      <c r="F7" s="95"/>
      <c r="G7" s="95"/>
      <c r="H7" s="98">
        <v>0</v>
      </c>
      <c r="J7" s="72">
        <f>SUM(H7-E7)</f>
        <v>0</v>
      </c>
    </row>
    <row r="8" spans="1:10" x14ac:dyDescent="0.25">
      <c r="E8" s="93"/>
      <c r="F8" s="95"/>
      <c r="G8" s="95"/>
      <c r="H8" s="98"/>
      <c r="J8" s="72"/>
    </row>
    <row r="9" spans="1:10" x14ac:dyDescent="0.25">
      <c r="C9" t="s">
        <v>93</v>
      </c>
      <c r="E9" s="93">
        <v>0</v>
      </c>
      <c r="F9" s="95"/>
      <c r="G9" s="95"/>
      <c r="H9" s="98">
        <v>0</v>
      </c>
      <c r="J9" s="72">
        <f>SUM(H9-E9)</f>
        <v>0</v>
      </c>
    </row>
    <row r="10" spans="1:10" x14ac:dyDescent="0.25">
      <c r="E10" s="93"/>
      <c r="F10" s="95"/>
      <c r="G10" s="95"/>
      <c r="H10" s="98"/>
      <c r="J10" s="72"/>
    </row>
    <row r="11" spans="1:10" x14ac:dyDescent="0.25">
      <c r="C11" t="s">
        <v>205</v>
      </c>
      <c r="E11" s="93">
        <v>0</v>
      </c>
      <c r="F11" s="95"/>
      <c r="G11" s="95"/>
      <c r="H11" s="98">
        <v>0</v>
      </c>
      <c r="J11" s="72">
        <f>SUM(H11-E11)</f>
        <v>0</v>
      </c>
    </row>
    <row r="12" spans="1:10" x14ac:dyDescent="0.25">
      <c r="E12" s="93"/>
      <c r="F12" s="95"/>
      <c r="G12" s="95"/>
      <c r="H12" s="98"/>
      <c r="J12" s="72"/>
    </row>
    <row r="13" spans="1:10" x14ac:dyDescent="0.25">
      <c r="C13" t="s">
        <v>147</v>
      </c>
      <c r="E13" s="93">
        <v>0</v>
      </c>
      <c r="F13" s="95"/>
      <c r="G13" s="95"/>
      <c r="H13" s="98">
        <v>0</v>
      </c>
      <c r="J13" s="72">
        <f>SUM(H13-E13)</f>
        <v>0</v>
      </c>
    </row>
    <row r="14" spans="1:10" x14ac:dyDescent="0.25">
      <c r="E14" s="93"/>
      <c r="F14" s="95"/>
      <c r="G14" s="95"/>
      <c r="H14" s="95"/>
    </row>
    <row r="15" spans="1:10" x14ac:dyDescent="0.25">
      <c r="C15" t="s">
        <v>113</v>
      </c>
      <c r="E15" s="93">
        <v>0</v>
      </c>
      <c r="F15" s="95"/>
      <c r="G15" s="95"/>
      <c r="H15" s="98">
        <v>0</v>
      </c>
      <c r="J15" s="72">
        <f>SUM(H15-E15)</f>
        <v>0</v>
      </c>
    </row>
    <row r="16" spans="1:10" x14ac:dyDescent="0.25">
      <c r="E16" s="95"/>
      <c r="F16" s="95"/>
      <c r="G16" s="95"/>
      <c r="H16" s="98"/>
      <c r="J16" s="72"/>
    </row>
    <row r="17" spans="1:10" x14ac:dyDescent="0.25">
      <c r="C17" t="s">
        <v>21</v>
      </c>
      <c r="E17" s="93">
        <v>0</v>
      </c>
      <c r="F17" s="95"/>
      <c r="G17" s="95"/>
      <c r="H17" s="98">
        <v>0</v>
      </c>
      <c r="J17" s="72">
        <f>SUM(H17-E17)</f>
        <v>0</v>
      </c>
    </row>
    <row r="18" spans="1:10" x14ac:dyDescent="0.25">
      <c r="E18" s="93"/>
      <c r="F18" s="95"/>
      <c r="G18" s="95"/>
      <c r="H18" s="95"/>
    </row>
    <row r="19" spans="1:10" x14ac:dyDescent="0.25">
      <c r="C19" t="s">
        <v>21</v>
      </c>
      <c r="E19" s="93">
        <v>0</v>
      </c>
      <c r="F19" s="95"/>
      <c r="G19" s="95"/>
      <c r="H19" s="98">
        <v>0</v>
      </c>
      <c r="J19" s="72">
        <f>SUM(H19-E20)</f>
        <v>0</v>
      </c>
    </row>
    <row r="21" spans="1:10" s="8" customFormat="1" ht="13.8" x14ac:dyDescent="0.25">
      <c r="C21" s="9" t="s">
        <v>117</v>
      </c>
      <c r="E21" s="70">
        <f>SUM(E7:E19)</f>
        <v>0</v>
      </c>
      <c r="H21" s="70">
        <f>SUM(H7:H19)</f>
        <v>0</v>
      </c>
      <c r="J21" s="91">
        <f>SUM(J7:J19)</f>
        <v>0</v>
      </c>
    </row>
    <row r="24" spans="1:10" ht="13.8" x14ac:dyDescent="0.25">
      <c r="A24" s="28"/>
      <c r="C24" s="2" t="s">
        <v>213</v>
      </c>
      <c r="D24" s="3"/>
      <c r="E24" s="2" t="s">
        <v>4</v>
      </c>
      <c r="F24" s="3"/>
      <c r="G24" s="2" t="s">
        <v>3</v>
      </c>
    </row>
    <row r="26" spans="1:10" x14ac:dyDescent="0.25">
      <c r="C26" t="s">
        <v>214</v>
      </c>
      <c r="E26" s="93">
        <v>0</v>
      </c>
      <c r="F26" s="95"/>
      <c r="G26" s="95"/>
      <c r="H26" s="98">
        <v>0</v>
      </c>
      <c r="J26" s="72">
        <f>SUM(H26-E26)</f>
        <v>0</v>
      </c>
    </row>
    <row r="27" spans="1:10" x14ac:dyDescent="0.25">
      <c r="E27" s="93"/>
      <c r="F27" s="95"/>
      <c r="G27" s="95"/>
      <c r="H27" s="98"/>
      <c r="J27" s="72"/>
    </row>
    <row r="28" spans="1:10" x14ac:dyDescent="0.25">
      <c r="C28" t="s">
        <v>215</v>
      </c>
      <c r="E28" s="93">
        <v>0</v>
      </c>
      <c r="F28" s="95"/>
      <c r="G28" s="95"/>
      <c r="H28" s="98">
        <v>0</v>
      </c>
      <c r="J28" s="72">
        <f>SUM(H28-E28)</f>
        <v>0</v>
      </c>
    </row>
    <row r="29" spans="1:10" x14ac:dyDescent="0.25">
      <c r="E29" s="93"/>
      <c r="F29" s="95"/>
      <c r="G29" s="95"/>
      <c r="H29" s="98"/>
      <c r="J29" s="72"/>
    </row>
    <row r="30" spans="1:10" x14ac:dyDescent="0.25">
      <c r="C30" t="s">
        <v>216</v>
      </c>
      <c r="E30" s="93">
        <v>0</v>
      </c>
      <c r="F30" s="95"/>
      <c r="G30" s="95"/>
      <c r="H30" s="98">
        <v>0</v>
      </c>
      <c r="J30" s="72">
        <f>SUM(H30-E30)</f>
        <v>0</v>
      </c>
    </row>
    <row r="31" spans="1:10" x14ac:dyDescent="0.25">
      <c r="E31" s="93"/>
      <c r="F31" s="95"/>
      <c r="G31" s="95"/>
      <c r="H31" s="98"/>
      <c r="J31" s="72"/>
    </row>
    <row r="32" spans="1:10" x14ac:dyDescent="0.25">
      <c r="C32" t="s">
        <v>217</v>
      </c>
      <c r="E32" s="93">
        <v>0</v>
      </c>
      <c r="F32" s="95"/>
      <c r="G32" s="95"/>
      <c r="H32" s="98">
        <v>0</v>
      </c>
      <c r="J32" s="72">
        <f>SUM(H32-E32)</f>
        <v>0</v>
      </c>
    </row>
    <row r="33" spans="1:10" x14ac:dyDescent="0.25">
      <c r="E33" s="93"/>
      <c r="F33" s="95"/>
      <c r="G33" s="95"/>
      <c r="H33" s="95"/>
    </row>
    <row r="34" spans="1:10" x14ac:dyDescent="0.25">
      <c r="C34" t="s">
        <v>218</v>
      </c>
      <c r="E34" s="93">
        <v>0</v>
      </c>
      <c r="F34" s="95"/>
      <c r="G34" s="95"/>
      <c r="H34" s="98">
        <v>0</v>
      </c>
      <c r="J34" s="72">
        <f>SUM(H34-E34)</f>
        <v>0</v>
      </c>
    </row>
    <row r="35" spans="1:10" x14ac:dyDescent="0.25">
      <c r="E35" s="95"/>
      <c r="F35" s="95"/>
      <c r="G35" s="95"/>
      <c r="H35" s="98"/>
      <c r="J35" s="72"/>
    </row>
    <row r="36" spans="1:10" x14ac:dyDescent="0.25">
      <c r="C36" t="s">
        <v>21</v>
      </c>
      <c r="E36" s="93">
        <v>0</v>
      </c>
      <c r="F36" s="95"/>
      <c r="G36" s="95"/>
      <c r="H36" s="98">
        <v>0</v>
      </c>
      <c r="J36" s="72">
        <f>SUM(H36-E36)</f>
        <v>0</v>
      </c>
    </row>
    <row r="37" spans="1:10" x14ac:dyDescent="0.25">
      <c r="E37" s="93"/>
      <c r="F37" s="95"/>
      <c r="G37" s="95"/>
      <c r="H37" s="95"/>
    </row>
    <row r="38" spans="1:10" x14ac:dyDescent="0.25">
      <c r="C38" t="s">
        <v>21</v>
      </c>
      <c r="E38" s="93">
        <v>0</v>
      </c>
      <c r="F38" s="95"/>
      <c r="G38" s="95"/>
      <c r="H38" s="98">
        <v>0</v>
      </c>
      <c r="J38" s="72">
        <f>SUM(H38-E39)</f>
        <v>0</v>
      </c>
    </row>
    <row r="40" spans="1:10" s="8" customFormat="1" ht="13.8" x14ac:dyDescent="0.25">
      <c r="C40" s="9" t="s">
        <v>117</v>
      </c>
      <c r="E40" s="70">
        <f>SUM(E26:E38)</f>
        <v>0</v>
      </c>
      <c r="H40" s="70">
        <f>SUM(H26:H38)</f>
        <v>0</v>
      </c>
      <c r="J40" s="91">
        <f>SUM(J26:J38)</f>
        <v>0</v>
      </c>
    </row>
    <row r="43" spans="1:10" ht="13.8" x14ac:dyDescent="0.25">
      <c r="A43" s="28"/>
      <c r="C43" s="2" t="s">
        <v>219</v>
      </c>
      <c r="D43" s="3"/>
      <c r="E43" s="2" t="s">
        <v>4</v>
      </c>
      <c r="F43" s="3"/>
      <c r="G43" s="2" t="s">
        <v>3</v>
      </c>
    </row>
    <row r="45" spans="1:10" x14ac:dyDescent="0.25">
      <c r="C45" t="s">
        <v>214</v>
      </c>
      <c r="E45" s="93">
        <v>0</v>
      </c>
      <c r="F45" s="95"/>
      <c r="G45" s="95"/>
      <c r="H45" s="98">
        <v>0</v>
      </c>
      <c r="J45" s="72">
        <f>SUM(H45-E45)</f>
        <v>0</v>
      </c>
    </row>
    <row r="46" spans="1:10" x14ac:dyDescent="0.25">
      <c r="E46" s="93"/>
      <c r="F46" s="95"/>
      <c r="G46" s="95"/>
      <c r="H46" s="98"/>
      <c r="J46" s="72"/>
    </row>
    <row r="47" spans="1:10" x14ac:dyDescent="0.25">
      <c r="C47" t="s">
        <v>215</v>
      </c>
      <c r="E47" s="93">
        <v>0</v>
      </c>
      <c r="F47" s="95"/>
      <c r="G47" s="95"/>
      <c r="H47" s="98">
        <v>0</v>
      </c>
      <c r="J47" s="72">
        <f>SUM(H47-E47)</f>
        <v>0</v>
      </c>
    </row>
    <row r="48" spans="1:10" x14ac:dyDescent="0.25">
      <c r="E48" s="93"/>
      <c r="F48" s="95"/>
      <c r="G48" s="95"/>
      <c r="H48" s="98"/>
      <c r="J48" s="72"/>
    </row>
    <row r="49" spans="1:10" x14ac:dyDescent="0.25">
      <c r="C49" t="s">
        <v>220</v>
      </c>
      <c r="E49" s="93">
        <v>0</v>
      </c>
      <c r="F49" s="95"/>
      <c r="G49" s="95"/>
      <c r="H49" s="98">
        <v>0</v>
      </c>
      <c r="J49" s="72">
        <f>SUM(H49-E49)</f>
        <v>0</v>
      </c>
    </row>
    <row r="50" spans="1:10" x14ac:dyDescent="0.25">
      <c r="E50" s="93"/>
      <c r="F50" s="95"/>
      <c r="G50" s="95"/>
      <c r="H50" s="98"/>
      <c r="J50" s="72"/>
    </row>
    <row r="51" spans="1:10" x14ac:dyDescent="0.25">
      <c r="C51" t="s">
        <v>217</v>
      </c>
      <c r="E51" s="93">
        <v>0</v>
      </c>
      <c r="F51" s="95"/>
      <c r="G51" s="95"/>
      <c r="H51" s="98">
        <v>0</v>
      </c>
      <c r="J51" s="72">
        <f>SUM(H51-E51)</f>
        <v>0</v>
      </c>
    </row>
    <row r="52" spans="1:10" x14ac:dyDescent="0.25">
      <c r="E52" s="93"/>
      <c r="F52" s="95"/>
      <c r="G52" s="95"/>
      <c r="H52" s="95"/>
    </row>
    <row r="53" spans="1:10" x14ac:dyDescent="0.25">
      <c r="C53" t="s">
        <v>218</v>
      </c>
      <c r="E53" s="93">
        <v>0</v>
      </c>
      <c r="F53" s="95"/>
      <c r="G53" s="95"/>
      <c r="H53" s="98">
        <v>0</v>
      </c>
      <c r="J53" s="72">
        <f>SUM(H53-E53)</f>
        <v>0</v>
      </c>
    </row>
    <row r="54" spans="1:10" x14ac:dyDescent="0.25">
      <c r="E54" s="95"/>
      <c r="F54" s="95"/>
      <c r="G54" s="95"/>
      <c r="H54" s="98"/>
      <c r="J54" s="72"/>
    </row>
    <row r="55" spans="1:10" x14ac:dyDescent="0.25">
      <c r="C55" t="s">
        <v>21</v>
      </c>
      <c r="E55" s="93">
        <v>0</v>
      </c>
      <c r="F55" s="95"/>
      <c r="G55" s="95"/>
      <c r="H55" s="98">
        <v>0</v>
      </c>
      <c r="J55" s="72">
        <f>SUM(H55-E55)</f>
        <v>0</v>
      </c>
    </row>
    <row r="56" spans="1:10" x14ac:dyDescent="0.25">
      <c r="E56" s="93"/>
      <c r="F56" s="95"/>
      <c r="G56" s="95"/>
      <c r="H56" s="95"/>
    </row>
    <row r="57" spans="1:10" x14ac:dyDescent="0.25">
      <c r="C57" t="s">
        <v>21</v>
      </c>
      <c r="E57" s="93">
        <v>0</v>
      </c>
      <c r="F57" s="95"/>
      <c r="G57" s="95"/>
      <c r="H57" s="98">
        <v>0</v>
      </c>
      <c r="J57" s="72">
        <f>SUM(H57-E58)</f>
        <v>0</v>
      </c>
    </row>
    <row r="59" spans="1:10" s="8" customFormat="1" ht="13.8" x14ac:dyDescent="0.25">
      <c r="C59" s="9" t="s">
        <v>117</v>
      </c>
      <c r="E59" s="70">
        <f>SUM(E45:E57)</f>
        <v>0</v>
      </c>
      <c r="H59" s="70">
        <f>SUM(H45:H57)</f>
        <v>0</v>
      </c>
      <c r="J59" s="91">
        <f>SUM(J45:J57)</f>
        <v>0</v>
      </c>
    </row>
    <row r="63" spans="1:10" ht="13.8" x14ac:dyDescent="0.25">
      <c r="A63" s="45"/>
      <c r="B63" s="46"/>
      <c r="C63" s="47" t="s">
        <v>146</v>
      </c>
      <c r="D63" s="46"/>
      <c r="E63" s="43">
        <f>SUM(E59,E40,E21)</f>
        <v>0</v>
      </c>
      <c r="H63" s="65">
        <f>SUM(H59,H40,H21)</f>
        <v>0</v>
      </c>
      <c r="I63" s="8"/>
      <c r="J63" s="65">
        <f>SUM(J59,J40,J21)</f>
        <v>0</v>
      </c>
    </row>
  </sheetData>
  <sheetProtection algorithmName="SHA-512" hashValue="rDoUQeC4FnydnUDtAg7cEtc0AbB23o9RAmW+MDUPrBSBri5Xzds45+M8XK0MNig88d2NI2Evm4FI135hAR+8og==" saltValue="ukNu9eabwWbu3mqLbSf8Bw==" spinCount="100000" sheet="1" objects="1" scenarios="1" selectLockedCells="1"/>
  <mergeCells count="1">
    <mergeCell ref="B3:C3"/>
  </mergeCells>
  <phoneticPr fontId="5" type="noConversion"/>
  <hyperlinks>
    <hyperlink ref="B3" r:id="rId1" display="refer to specification plan: page 27"/>
    <hyperlink ref="G1" location="'Home Specs'!A1" display="return to home specs"/>
    <hyperlink ref="B3:C3" r:id="rId2" display="refer to specification plan: page 24"/>
  </hyperlinks>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workbookViewId="0">
      <selection activeCell="G1" sqref="G1"/>
    </sheetView>
  </sheetViews>
  <sheetFormatPr defaultRowHeight="13.2" x14ac:dyDescent="0.25"/>
  <cols>
    <col min="1" max="1" width="2.109375" customWidth="1"/>
    <col min="2" max="2" width="1.77734375" customWidth="1"/>
    <col min="3" max="3" width="29" customWidth="1"/>
    <col min="4" max="4" width="1.77734375" customWidth="1"/>
    <col min="5" max="5" width="19.33203125" customWidth="1"/>
    <col min="6" max="6" width="1.77734375" customWidth="1"/>
    <col min="7" max="7" width="62.6640625" customWidth="1"/>
    <col min="8" max="8" width="1.77734375" customWidth="1"/>
    <col min="9" max="9" width="12.77734375" customWidth="1"/>
    <col min="10" max="10" width="1.77734375" customWidth="1"/>
    <col min="11" max="11" width="12.77734375" customWidth="1"/>
  </cols>
  <sheetData>
    <row r="1" spans="1:11" s="37" customFormat="1" ht="31.5" customHeight="1" x14ac:dyDescent="0.4">
      <c r="A1" s="35"/>
      <c r="B1" s="36" t="s">
        <v>221</v>
      </c>
      <c r="G1" s="101" t="s">
        <v>292</v>
      </c>
    </row>
    <row r="3" spans="1:11" x14ac:dyDescent="0.25">
      <c r="B3" s="102" t="s">
        <v>353</v>
      </c>
      <c r="C3" s="103"/>
    </row>
    <row r="5" spans="1:11" x14ac:dyDescent="0.25">
      <c r="A5" s="28"/>
      <c r="C5" s="87" t="s">
        <v>72</v>
      </c>
      <c r="D5" s="5"/>
      <c r="E5" s="87" t="s">
        <v>4</v>
      </c>
      <c r="F5" s="5"/>
      <c r="G5" s="87" t="s">
        <v>3</v>
      </c>
      <c r="H5" s="5"/>
      <c r="I5" s="67" t="s">
        <v>357</v>
      </c>
      <c r="J5" s="85"/>
      <c r="K5" s="67" t="s">
        <v>356</v>
      </c>
    </row>
    <row r="7" spans="1:11" x14ac:dyDescent="0.25">
      <c r="C7" t="s">
        <v>223</v>
      </c>
      <c r="E7" s="93">
        <v>0</v>
      </c>
      <c r="F7" s="95"/>
      <c r="G7" s="95"/>
      <c r="H7" s="95"/>
      <c r="I7" s="98">
        <v>0</v>
      </c>
      <c r="K7" s="72">
        <f>SUM(I7-E7)</f>
        <v>0</v>
      </c>
    </row>
    <row r="8" spans="1:11" x14ac:dyDescent="0.25">
      <c r="E8" s="93"/>
      <c r="F8" s="95"/>
      <c r="G8" s="95"/>
      <c r="H8" s="95"/>
      <c r="I8" s="98"/>
      <c r="K8" s="72"/>
    </row>
    <row r="9" spans="1:11" x14ac:dyDescent="0.25">
      <c r="C9" t="s">
        <v>224</v>
      </c>
      <c r="E9" s="93">
        <v>0</v>
      </c>
      <c r="F9" s="95"/>
      <c r="G9" s="95"/>
      <c r="H9" s="95"/>
      <c r="I9" s="98">
        <v>0</v>
      </c>
      <c r="K9" s="72">
        <f t="shared" ref="K9" si="0">SUM(I9-E9)</f>
        <v>0</v>
      </c>
    </row>
    <row r="10" spans="1:11" x14ac:dyDescent="0.25">
      <c r="E10" s="93"/>
      <c r="F10" s="95"/>
      <c r="G10" s="95"/>
      <c r="H10" s="95"/>
      <c r="I10" s="98"/>
      <c r="K10" s="72"/>
    </row>
    <row r="11" spans="1:11" x14ac:dyDescent="0.25">
      <c r="C11" t="s">
        <v>225</v>
      </c>
      <c r="E11" s="93">
        <v>0</v>
      </c>
      <c r="F11" s="95"/>
      <c r="G11" s="95"/>
      <c r="H11" s="95"/>
      <c r="I11" s="98">
        <v>0</v>
      </c>
      <c r="K11" s="72">
        <f t="shared" ref="K11" si="1">SUM(I11-E11)</f>
        <v>0</v>
      </c>
    </row>
    <row r="12" spans="1:11" x14ac:dyDescent="0.25">
      <c r="E12" s="93"/>
      <c r="F12" s="95"/>
      <c r="G12" s="95"/>
      <c r="H12" s="95"/>
      <c r="I12" s="98"/>
      <c r="K12" s="72"/>
    </row>
    <row r="13" spans="1:11" x14ac:dyDescent="0.25">
      <c r="C13" t="s">
        <v>226</v>
      </c>
      <c r="E13" s="93">
        <v>0</v>
      </c>
      <c r="F13" s="95"/>
      <c r="G13" s="95"/>
      <c r="H13" s="95"/>
      <c r="I13" s="98">
        <v>0</v>
      </c>
      <c r="K13" s="72">
        <f t="shared" ref="K13" si="2">SUM(I13-E13)</f>
        <v>0</v>
      </c>
    </row>
    <row r="14" spans="1:11" x14ac:dyDescent="0.25">
      <c r="E14" s="93"/>
      <c r="F14" s="95"/>
      <c r="G14" s="95"/>
      <c r="H14" s="95"/>
      <c r="I14" s="95"/>
    </row>
    <row r="15" spans="1:11" x14ac:dyDescent="0.25">
      <c r="C15" t="s">
        <v>227</v>
      </c>
      <c r="E15" s="93">
        <v>0</v>
      </c>
      <c r="F15" s="95"/>
      <c r="G15" s="95"/>
      <c r="H15" s="95"/>
      <c r="I15" s="98">
        <v>0</v>
      </c>
      <c r="K15" s="72">
        <f t="shared" ref="K15" si="3">SUM(I15-E15)</f>
        <v>0</v>
      </c>
    </row>
    <row r="16" spans="1:11" x14ac:dyDescent="0.25">
      <c r="E16" s="95"/>
      <c r="F16" s="95"/>
      <c r="G16" s="95"/>
      <c r="H16" s="95"/>
      <c r="I16" s="98"/>
      <c r="K16" s="72"/>
    </row>
    <row r="17" spans="1:11" x14ac:dyDescent="0.25">
      <c r="C17" t="s">
        <v>21</v>
      </c>
      <c r="E17" s="93">
        <v>0</v>
      </c>
      <c r="F17" s="95"/>
      <c r="G17" s="95"/>
      <c r="H17" s="95"/>
      <c r="I17" s="98">
        <v>0</v>
      </c>
      <c r="K17" s="72">
        <f t="shared" ref="K17" si="4">SUM(I17-E17)</f>
        <v>0</v>
      </c>
    </row>
    <row r="18" spans="1:11" x14ac:dyDescent="0.25">
      <c r="E18" s="93"/>
      <c r="F18" s="95"/>
      <c r="G18" s="95"/>
      <c r="H18" s="95"/>
      <c r="I18" s="95"/>
    </row>
    <row r="19" spans="1:11" x14ac:dyDescent="0.25">
      <c r="C19" t="s">
        <v>21</v>
      </c>
      <c r="E19" s="93">
        <v>0</v>
      </c>
      <c r="F19" s="95"/>
      <c r="G19" s="95"/>
      <c r="H19" s="95"/>
      <c r="I19" s="98">
        <v>0</v>
      </c>
      <c r="K19" s="72">
        <f>SUM(I19-E20)</f>
        <v>0</v>
      </c>
    </row>
    <row r="21" spans="1:11" s="8" customFormat="1" ht="13.8" x14ac:dyDescent="0.25">
      <c r="C21" s="9" t="s">
        <v>117</v>
      </c>
      <c r="E21" s="70">
        <f>SUM(E7:E19)</f>
        <v>0</v>
      </c>
      <c r="I21" s="70">
        <f>SUM(I7:I19)</f>
        <v>0</v>
      </c>
      <c r="K21" s="91">
        <f>SUM(K7:K19)</f>
        <v>0</v>
      </c>
    </row>
    <row r="24" spans="1:11" ht="13.8" x14ac:dyDescent="0.25">
      <c r="A24" s="28"/>
      <c r="C24" s="2" t="s">
        <v>228</v>
      </c>
      <c r="D24" s="3"/>
      <c r="E24" s="2" t="s">
        <v>4</v>
      </c>
      <c r="F24" s="3"/>
      <c r="G24" s="2" t="s">
        <v>3</v>
      </c>
    </row>
    <row r="26" spans="1:11" x14ac:dyDescent="0.25">
      <c r="C26" t="s">
        <v>214</v>
      </c>
      <c r="E26" s="93">
        <v>0</v>
      </c>
      <c r="F26" s="95"/>
      <c r="G26" s="95"/>
      <c r="H26" s="95"/>
      <c r="I26" s="98">
        <v>0</v>
      </c>
      <c r="K26" s="72">
        <f>SUM(I26-E26)</f>
        <v>0</v>
      </c>
    </row>
    <row r="27" spans="1:11" x14ac:dyDescent="0.25">
      <c r="E27" s="93"/>
      <c r="F27" s="95"/>
      <c r="G27" s="95"/>
      <c r="H27" s="95"/>
      <c r="I27" s="98"/>
      <c r="K27" s="72"/>
    </row>
    <row r="28" spans="1:11" x14ac:dyDescent="0.25">
      <c r="C28" t="s">
        <v>215</v>
      </c>
      <c r="E28" s="93">
        <v>0</v>
      </c>
      <c r="F28" s="95"/>
      <c r="G28" s="95"/>
      <c r="H28" s="95"/>
      <c r="I28" s="98">
        <v>0</v>
      </c>
      <c r="K28" s="72">
        <f t="shared" ref="K28" si="5">SUM(I28-E28)</f>
        <v>0</v>
      </c>
    </row>
    <row r="29" spans="1:11" x14ac:dyDescent="0.25">
      <c r="E29" s="93"/>
      <c r="F29" s="95"/>
      <c r="G29" s="95"/>
      <c r="H29" s="95"/>
      <c r="I29" s="98"/>
      <c r="K29" s="72"/>
    </row>
    <row r="30" spans="1:11" x14ac:dyDescent="0.25">
      <c r="C30" t="s">
        <v>220</v>
      </c>
      <c r="E30" s="93">
        <v>0</v>
      </c>
      <c r="F30" s="95"/>
      <c r="G30" s="95"/>
      <c r="H30" s="95"/>
      <c r="I30" s="98">
        <v>0</v>
      </c>
      <c r="K30" s="72">
        <f t="shared" ref="K30" si="6">SUM(I30-E30)</f>
        <v>0</v>
      </c>
    </row>
    <row r="31" spans="1:11" x14ac:dyDescent="0.25">
      <c r="E31" s="93"/>
      <c r="F31" s="95"/>
      <c r="G31" s="95"/>
      <c r="H31" s="95"/>
      <c r="I31" s="98"/>
      <c r="K31" s="72"/>
    </row>
    <row r="32" spans="1:11" x14ac:dyDescent="0.25">
      <c r="C32" t="s">
        <v>229</v>
      </c>
      <c r="E32" s="93">
        <v>0</v>
      </c>
      <c r="F32" s="95"/>
      <c r="G32" s="95"/>
      <c r="H32" s="95"/>
      <c r="I32" s="98">
        <v>0</v>
      </c>
      <c r="K32" s="72">
        <f t="shared" ref="K32" si="7">SUM(I32-E32)</f>
        <v>0</v>
      </c>
    </row>
    <row r="33" spans="1:11" x14ac:dyDescent="0.25">
      <c r="E33" s="93"/>
      <c r="F33" s="95"/>
      <c r="G33" s="95"/>
      <c r="H33" s="95"/>
      <c r="I33" s="95"/>
    </row>
    <row r="34" spans="1:11" x14ac:dyDescent="0.25">
      <c r="C34" t="s">
        <v>218</v>
      </c>
      <c r="E34" s="93">
        <v>0</v>
      </c>
      <c r="F34" s="95"/>
      <c r="G34" s="95"/>
      <c r="H34" s="95"/>
      <c r="I34" s="98">
        <v>0</v>
      </c>
      <c r="K34" s="72">
        <f t="shared" ref="K34" si="8">SUM(I34-E34)</f>
        <v>0</v>
      </c>
    </row>
    <row r="35" spans="1:11" x14ac:dyDescent="0.25">
      <c r="E35" s="95"/>
      <c r="F35" s="95"/>
      <c r="G35" s="95"/>
      <c r="H35" s="95"/>
      <c r="I35" s="98"/>
      <c r="K35" s="72"/>
    </row>
    <row r="36" spans="1:11" x14ac:dyDescent="0.25">
      <c r="C36" t="s">
        <v>21</v>
      </c>
      <c r="E36" s="93">
        <v>0</v>
      </c>
      <c r="F36" s="95"/>
      <c r="G36" s="95"/>
      <c r="H36" s="95"/>
      <c r="I36" s="98">
        <v>0</v>
      </c>
      <c r="K36" s="72">
        <f t="shared" ref="K36" si="9">SUM(I36-E36)</f>
        <v>0</v>
      </c>
    </row>
    <row r="37" spans="1:11" x14ac:dyDescent="0.25">
      <c r="E37" s="93"/>
      <c r="F37" s="95"/>
      <c r="G37" s="95"/>
      <c r="H37" s="95"/>
      <c r="I37" s="95"/>
    </row>
    <row r="38" spans="1:11" x14ac:dyDescent="0.25">
      <c r="C38" t="s">
        <v>21</v>
      </c>
      <c r="E38" s="93">
        <v>0</v>
      </c>
      <c r="F38" s="95"/>
      <c r="G38" s="95"/>
      <c r="H38" s="95"/>
      <c r="I38" s="98">
        <v>0</v>
      </c>
      <c r="K38" s="72">
        <f>SUM(I38-E39)</f>
        <v>0</v>
      </c>
    </row>
    <row r="40" spans="1:11" s="8" customFormat="1" ht="13.8" x14ac:dyDescent="0.25">
      <c r="C40" s="9" t="s">
        <v>117</v>
      </c>
      <c r="E40" s="70">
        <f>SUM(E26:E38)</f>
        <v>0</v>
      </c>
      <c r="I40" s="70">
        <f>SUM(I26:I38)</f>
        <v>0</v>
      </c>
      <c r="K40" s="91">
        <f>SUM(K26:K38)</f>
        <v>0</v>
      </c>
    </row>
    <row r="43" spans="1:11" ht="13.8" x14ac:dyDescent="0.25">
      <c r="A43" s="28"/>
      <c r="C43" s="2" t="s">
        <v>230</v>
      </c>
      <c r="D43" s="3"/>
      <c r="E43" s="2" t="s">
        <v>4</v>
      </c>
      <c r="F43" s="3"/>
      <c r="G43" s="2" t="s">
        <v>3</v>
      </c>
    </row>
    <row r="45" spans="1:11" x14ac:dyDescent="0.25">
      <c r="C45" t="s">
        <v>231</v>
      </c>
      <c r="E45" s="93">
        <v>0</v>
      </c>
      <c r="F45" s="95"/>
      <c r="G45" s="95"/>
      <c r="H45" s="95"/>
      <c r="I45" s="98">
        <v>0</v>
      </c>
      <c r="K45" s="72">
        <f>SUM(I45-E45)</f>
        <v>0</v>
      </c>
    </row>
    <row r="46" spans="1:11" x14ac:dyDescent="0.25">
      <c r="E46" s="93"/>
      <c r="F46" s="95"/>
      <c r="G46" s="95"/>
      <c r="H46" s="95"/>
      <c r="I46" s="98"/>
      <c r="K46" s="72"/>
    </row>
    <row r="47" spans="1:11" x14ac:dyDescent="0.25">
      <c r="C47" t="s">
        <v>232</v>
      </c>
      <c r="E47" s="93">
        <v>0</v>
      </c>
      <c r="F47" s="95"/>
      <c r="G47" s="95"/>
      <c r="H47" s="95"/>
      <c r="I47" s="98">
        <v>0</v>
      </c>
      <c r="K47" s="72">
        <f t="shared" ref="K47" si="10">SUM(I47-E47)</f>
        <v>0</v>
      </c>
    </row>
    <row r="48" spans="1:11" x14ac:dyDescent="0.25">
      <c r="E48" s="93"/>
      <c r="F48" s="95"/>
      <c r="G48" s="95"/>
      <c r="H48" s="95"/>
      <c r="I48" s="98"/>
      <c r="K48" s="72"/>
    </row>
    <row r="49" spans="1:11" x14ac:dyDescent="0.25">
      <c r="C49" t="s">
        <v>21</v>
      </c>
      <c r="E49" s="93">
        <v>0</v>
      </c>
      <c r="F49" s="95"/>
      <c r="G49" s="95"/>
      <c r="H49" s="95"/>
      <c r="I49" s="98">
        <v>0</v>
      </c>
      <c r="K49" s="72">
        <f t="shared" ref="K49" si="11">SUM(I49-E49)</f>
        <v>0</v>
      </c>
    </row>
    <row r="50" spans="1:11" x14ac:dyDescent="0.25">
      <c r="E50" s="93"/>
      <c r="F50" s="95"/>
      <c r="G50" s="95"/>
      <c r="H50" s="95"/>
      <c r="I50" s="98"/>
      <c r="K50" s="72"/>
    </row>
    <row r="51" spans="1:11" x14ac:dyDescent="0.25">
      <c r="C51" t="s">
        <v>21</v>
      </c>
      <c r="E51" s="93">
        <v>0</v>
      </c>
      <c r="F51" s="95"/>
      <c r="G51" s="95"/>
      <c r="H51" s="95"/>
      <c r="I51" s="98">
        <v>0</v>
      </c>
      <c r="K51" s="72">
        <f t="shared" ref="K51" si="12">SUM(I51-E51)</f>
        <v>0</v>
      </c>
    </row>
    <row r="53" spans="1:11" s="8" customFormat="1" ht="13.8" x14ac:dyDescent="0.25">
      <c r="C53" s="9" t="s">
        <v>117</v>
      </c>
      <c r="E53" s="70">
        <f>SUM(E45:E51)</f>
        <v>0</v>
      </c>
      <c r="I53" s="70">
        <f>SUM(I45:I51)</f>
        <v>0</v>
      </c>
      <c r="K53" s="91">
        <f>SUM(K45:K51)</f>
        <v>0</v>
      </c>
    </row>
    <row r="57" spans="1:11" ht="13.8" x14ac:dyDescent="0.25">
      <c r="A57" s="45"/>
      <c r="B57" s="46"/>
      <c r="C57" s="47" t="s">
        <v>146</v>
      </c>
      <c r="D57" s="46"/>
      <c r="E57" s="43">
        <f>SUM(E53,E40,E21)</f>
        <v>0</v>
      </c>
      <c r="I57" s="65">
        <f>SUM(I21,I40,I53)</f>
        <v>0</v>
      </c>
      <c r="J57" s="8"/>
      <c r="K57" s="65">
        <f>SUM(K21,K40,K53)</f>
        <v>0</v>
      </c>
    </row>
  </sheetData>
  <sheetProtection algorithmName="SHA-512" hashValue="YUyN90B/+0iSV2ry1xSQ9vuJyZLC717Nuim4wzuUyTLZ2Wa0KIpYeb+5kbnCPx6j/G5V3tE1+ZaaX8EWuomBWA==" saltValue="AYHVhpSexvLv81gYKnF9Ow==" spinCount="100000" sheet="1" objects="1" scenarios="1" selectLockedCells="1"/>
  <mergeCells count="1">
    <mergeCell ref="B3:C3"/>
  </mergeCells>
  <phoneticPr fontId="5" type="noConversion"/>
  <hyperlinks>
    <hyperlink ref="B3" r:id="rId1" display="refer to specification plan: page 28"/>
    <hyperlink ref="G1" location="'Home Specs'!A1" display="return to home specs"/>
    <hyperlink ref="B3:C3" r:id="rId2" display="refer to specification plan: page 25"/>
  </hyperlinks>
  <pageMargins left="0.75" right="0.75" top="1" bottom="1" header="0.5" footer="0.5"/>
  <pageSetup orientation="portrait" r:id="rId3"/>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activeCell="F1" sqref="F1"/>
    </sheetView>
  </sheetViews>
  <sheetFormatPr defaultRowHeight="13.2" x14ac:dyDescent="0.25"/>
  <cols>
    <col min="1" max="1" width="2.109375" customWidth="1"/>
    <col min="2" max="2" width="1.77734375" customWidth="1"/>
    <col min="3" max="3" width="29" customWidth="1"/>
    <col min="4" max="4" width="19.33203125" customWidth="1"/>
    <col min="5" max="5" width="1.77734375" customWidth="1"/>
    <col min="6" max="6" width="62.6640625" customWidth="1"/>
    <col min="7" max="7" width="13.77734375" customWidth="1"/>
    <col min="8" max="8" width="1.77734375" customWidth="1"/>
    <col min="9" max="9" width="12.77734375" customWidth="1"/>
  </cols>
  <sheetData>
    <row r="1" spans="1:9" s="37" customFormat="1" ht="31.5" customHeight="1" x14ac:dyDescent="0.4">
      <c r="A1" s="35"/>
      <c r="B1" s="36" t="s">
        <v>306</v>
      </c>
      <c r="F1" s="101" t="s">
        <v>292</v>
      </c>
    </row>
    <row r="3" spans="1:9" x14ac:dyDescent="0.25">
      <c r="B3" s="102" t="s">
        <v>353</v>
      </c>
      <c r="C3" s="103"/>
    </row>
    <row r="5" spans="1:9" x14ac:dyDescent="0.25">
      <c r="A5" s="28"/>
      <c r="C5" s="87" t="s">
        <v>233</v>
      </c>
      <c r="D5" s="87" t="s">
        <v>4</v>
      </c>
      <c r="E5" s="5"/>
      <c r="F5" s="87" t="s">
        <v>3</v>
      </c>
      <c r="G5" s="67" t="s">
        <v>357</v>
      </c>
      <c r="H5" s="85"/>
      <c r="I5" s="67" t="s">
        <v>356</v>
      </c>
    </row>
    <row r="7" spans="1:9" x14ac:dyDescent="0.25">
      <c r="C7" s="95" t="s">
        <v>234</v>
      </c>
      <c r="D7" s="93">
        <v>0</v>
      </c>
      <c r="E7" s="95"/>
      <c r="F7" s="95"/>
      <c r="G7" s="98">
        <v>0</v>
      </c>
      <c r="I7" s="57">
        <f>SUM(G7-D7)</f>
        <v>0</v>
      </c>
    </row>
    <row r="8" spans="1:9" x14ac:dyDescent="0.25">
      <c r="C8" s="95"/>
      <c r="D8" s="93"/>
      <c r="E8" s="95"/>
      <c r="F8" s="95"/>
      <c r="G8" s="98"/>
      <c r="I8" s="57"/>
    </row>
    <row r="9" spans="1:9" x14ac:dyDescent="0.25">
      <c r="C9" s="95" t="s">
        <v>235</v>
      </c>
      <c r="D9" s="93">
        <v>0</v>
      </c>
      <c r="E9" s="95"/>
      <c r="F9" s="95"/>
      <c r="G9" s="98">
        <v>0</v>
      </c>
      <c r="I9" s="57">
        <f>SUM(G9-D9)</f>
        <v>0</v>
      </c>
    </row>
    <row r="10" spans="1:9" x14ac:dyDescent="0.25">
      <c r="C10" s="95"/>
      <c r="D10" s="93"/>
      <c r="E10" s="95"/>
      <c r="F10" s="95"/>
      <c r="G10" s="98"/>
      <c r="I10" s="57"/>
    </row>
    <row r="11" spans="1:9" x14ac:dyDescent="0.25">
      <c r="C11" s="95" t="s">
        <v>236</v>
      </c>
      <c r="D11" s="93">
        <v>0</v>
      </c>
      <c r="E11" s="95"/>
      <c r="F11" s="95"/>
      <c r="G11" s="98">
        <v>0</v>
      </c>
      <c r="I11" s="57">
        <f>SUM(G11-D11)</f>
        <v>0</v>
      </c>
    </row>
    <row r="12" spans="1:9" x14ac:dyDescent="0.25">
      <c r="C12" s="95"/>
      <c r="D12" s="93"/>
      <c r="E12" s="95"/>
      <c r="F12" s="95"/>
      <c r="G12" s="98"/>
      <c r="I12" s="57"/>
    </row>
    <row r="13" spans="1:9" x14ac:dyDescent="0.25">
      <c r="C13" s="95" t="s">
        <v>237</v>
      </c>
      <c r="D13" s="93">
        <v>0</v>
      </c>
      <c r="E13" s="95"/>
      <c r="F13" s="95"/>
      <c r="G13" s="98">
        <v>0</v>
      </c>
      <c r="I13" s="57">
        <f>SUM(G13-D13)</f>
        <v>0</v>
      </c>
    </row>
    <row r="14" spans="1:9" x14ac:dyDescent="0.25">
      <c r="C14" s="95"/>
      <c r="D14" s="93"/>
      <c r="E14" s="95"/>
      <c r="F14" s="95"/>
      <c r="G14" s="95"/>
      <c r="I14" s="78"/>
    </row>
    <row r="15" spans="1:9" x14ac:dyDescent="0.25">
      <c r="C15" s="95" t="s">
        <v>238</v>
      </c>
      <c r="D15" s="93">
        <v>0</v>
      </c>
      <c r="E15" s="95"/>
      <c r="F15" s="95"/>
      <c r="G15" s="98">
        <v>0</v>
      </c>
      <c r="I15" s="57">
        <f>SUM(G15-D15)</f>
        <v>0</v>
      </c>
    </row>
    <row r="16" spans="1:9" x14ac:dyDescent="0.25">
      <c r="C16" s="95"/>
      <c r="D16" s="95"/>
      <c r="E16" s="95"/>
      <c r="F16" s="95"/>
      <c r="G16" s="98"/>
      <c r="I16" s="57"/>
    </row>
    <row r="17" spans="1:9" x14ac:dyDescent="0.25">
      <c r="C17" s="95" t="s">
        <v>239</v>
      </c>
      <c r="D17" s="93">
        <v>0</v>
      </c>
      <c r="E17" s="95"/>
      <c r="F17" s="95"/>
      <c r="G17" s="98">
        <v>0</v>
      </c>
      <c r="I17" s="57">
        <f>SUM(G17-D17)</f>
        <v>0</v>
      </c>
    </row>
    <row r="18" spans="1:9" x14ac:dyDescent="0.25">
      <c r="C18" s="95"/>
      <c r="D18" s="93"/>
      <c r="E18" s="95"/>
      <c r="F18" s="95"/>
      <c r="G18" s="95"/>
      <c r="I18" s="78"/>
    </row>
    <row r="19" spans="1:9" x14ac:dyDescent="0.25">
      <c r="C19" s="95" t="s">
        <v>240</v>
      </c>
      <c r="D19" s="93">
        <v>0</v>
      </c>
      <c r="E19" s="95"/>
      <c r="F19" s="95"/>
      <c r="G19" s="98">
        <v>0</v>
      </c>
      <c r="I19" s="57">
        <f>SUM(G19-D20)</f>
        <v>0</v>
      </c>
    </row>
    <row r="20" spans="1:9" x14ac:dyDescent="0.25">
      <c r="C20" s="95"/>
      <c r="D20" s="95"/>
      <c r="E20" s="95"/>
      <c r="F20" s="95"/>
      <c r="G20" s="95"/>
      <c r="I20" s="78"/>
    </row>
    <row r="21" spans="1:9" ht="13.8" x14ac:dyDescent="0.25">
      <c r="C21" s="95" t="s">
        <v>241</v>
      </c>
      <c r="D21" s="93">
        <v>0</v>
      </c>
      <c r="E21" s="106"/>
      <c r="F21" s="106"/>
      <c r="G21" s="98">
        <v>0</v>
      </c>
      <c r="I21" s="57">
        <f>SUM(G21-D21)</f>
        <v>0</v>
      </c>
    </row>
    <row r="22" spans="1:9" x14ac:dyDescent="0.25">
      <c r="C22" s="95"/>
      <c r="D22" s="93"/>
      <c r="E22" s="95"/>
      <c r="F22" s="95"/>
      <c r="G22" s="95"/>
      <c r="I22" s="78"/>
    </row>
    <row r="23" spans="1:9" x14ac:dyDescent="0.25">
      <c r="C23" s="95" t="s">
        <v>21</v>
      </c>
      <c r="D23" s="93">
        <v>0</v>
      </c>
      <c r="E23" s="95"/>
      <c r="F23" s="95"/>
      <c r="G23" s="98">
        <v>0</v>
      </c>
      <c r="I23" s="57">
        <f>SUM(G23-D24)</f>
        <v>0</v>
      </c>
    </row>
    <row r="25" spans="1:9" s="8" customFormat="1" ht="13.8" x14ac:dyDescent="0.25">
      <c r="C25" s="9" t="s">
        <v>117</v>
      </c>
      <c r="D25" s="70">
        <f>SUM(D7:D23)</f>
        <v>0</v>
      </c>
      <c r="G25" s="70">
        <f>SUM(G7:G23)</f>
        <v>0</v>
      </c>
      <c r="I25" s="91">
        <f>SUM(I7:I23)</f>
        <v>0</v>
      </c>
    </row>
    <row r="28" spans="1:9" s="5" customFormat="1" x14ac:dyDescent="0.25">
      <c r="A28" s="88"/>
      <c r="C28" s="87" t="s">
        <v>313</v>
      </c>
      <c r="D28" s="87" t="s">
        <v>4</v>
      </c>
      <c r="F28" s="87" t="s">
        <v>3</v>
      </c>
    </row>
    <row r="30" spans="1:9" x14ac:dyDescent="0.25">
      <c r="C30" s="95" t="s">
        <v>242</v>
      </c>
      <c r="D30" s="93">
        <v>0</v>
      </c>
      <c r="E30" s="95"/>
      <c r="F30" s="95"/>
      <c r="G30" s="98">
        <v>0</v>
      </c>
      <c r="I30" s="72">
        <f>SUM(G30-D30)</f>
        <v>0</v>
      </c>
    </row>
    <row r="31" spans="1:9" x14ac:dyDescent="0.25">
      <c r="C31" s="95"/>
      <c r="D31" s="93"/>
      <c r="E31" s="95"/>
      <c r="F31" s="95"/>
      <c r="G31" s="98"/>
      <c r="I31" s="72"/>
    </row>
    <row r="32" spans="1:9" x14ac:dyDescent="0.25">
      <c r="C32" s="95" t="s">
        <v>243</v>
      </c>
      <c r="D32" s="93">
        <v>0</v>
      </c>
      <c r="E32" s="95"/>
      <c r="F32" s="95"/>
      <c r="G32" s="98">
        <v>0</v>
      </c>
      <c r="I32" s="72">
        <f>SUM(G32-D32)</f>
        <v>0</v>
      </c>
    </row>
    <row r="33" spans="1:9" x14ac:dyDescent="0.25">
      <c r="C33" s="95"/>
      <c r="D33" s="93"/>
      <c r="E33" s="95"/>
      <c r="F33" s="95"/>
      <c r="G33" s="98"/>
      <c r="I33" s="72"/>
    </row>
    <row r="34" spans="1:9" x14ac:dyDescent="0.25">
      <c r="C34" s="95" t="s">
        <v>244</v>
      </c>
      <c r="D34" s="93">
        <v>0</v>
      </c>
      <c r="E34" s="95"/>
      <c r="F34" s="95"/>
      <c r="G34" s="98">
        <v>0</v>
      </c>
      <c r="I34" s="72">
        <f>SUM(G34-D34)</f>
        <v>0</v>
      </c>
    </row>
    <row r="35" spans="1:9" x14ac:dyDescent="0.25">
      <c r="C35" s="95"/>
      <c r="D35" s="93"/>
      <c r="E35" s="95"/>
      <c r="F35" s="95"/>
      <c r="G35" s="98"/>
      <c r="I35" s="72"/>
    </row>
    <row r="36" spans="1:9" x14ac:dyDescent="0.25">
      <c r="C36" s="95" t="s">
        <v>21</v>
      </c>
      <c r="D36" s="93">
        <v>0</v>
      </c>
      <c r="E36" s="95"/>
      <c r="F36" s="95"/>
      <c r="G36" s="98">
        <v>0</v>
      </c>
      <c r="I36" s="72">
        <f>SUM(G36-D36)</f>
        <v>0</v>
      </c>
    </row>
    <row r="38" spans="1:9" s="8" customFormat="1" ht="13.8" x14ac:dyDescent="0.25">
      <c r="C38" s="9" t="s">
        <v>117</v>
      </c>
      <c r="D38" s="70">
        <f>SUM(D30:D36)</f>
        <v>0</v>
      </c>
      <c r="G38" s="70">
        <f>SUM(G30:G36)</f>
        <v>0</v>
      </c>
      <c r="I38" s="91">
        <f>SUM(I30:I36)</f>
        <v>0</v>
      </c>
    </row>
    <row r="42" spans="1:9" ht="13.8" x14ac:dyDescent="0.25">
      <c r="A42" s="45"/>
      <c r="B42" s="46"/>
      <c r="C42" s="47" t="s">
        <v>146</v>
      </c>
      <c r="D42" s="43">
        <f>SUM(D25,D38)</f>
        <v>0</v>
      </c>
      <c r="G42" s="62">
        <f>SUM(G25,G38)</f>
        <v>0</v>
      </c>
      <c r="H42" s="8"/>
      <c r="I42" s="65">
        <f>SUM(I25,I38)</f>
        <v>0</v>
      </c>
    </row>
  </sheetData>
  <sheetProtection algorithmName="SHA-512" hashValue="QU/k4p7toGjUT9tJIbwLfVHMlzYkUBvvmLUSC5wNWMB9CDutzGGDBgz60oYBbCpnKi5oYFp3xHxI/HaofCYDIg==" saltValue="ZCcDSKW0vEGEtaFiLoI3fA==" spinCount="100000" sheet="1" objects="1" scenarios="1" selectLockedCells="1"/>
  <mergeCells count="1">
    <mergeCell ref="B3:C3"/>
  </mergeCells>
  <phoneticPr fontId="5" type="noConversion"/>
  <hyperlinks>
    <hyperlink ref="B3" r:id="rId1" display="refer to specification plan: page 29"/>
    <hyperlink ref="F1" location="'Home Specs'!A1" display="return to home specs"/>
    <hyperlink ref="B3:C3" r:id="rId2" display="refer to specification plan: page 26"/>
  </hyperlinks>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workbookViewId="0">
      <selection activeCell="E1" sqref="E1"/>
    </sheetView>
  </sheetViews>
  <sheetFormatPr defaultRowHeight="13.2" x14ac:dyDescent="0.25"/>
  <cols>
    <col min="1" max="1" width="2.109375" customWidth="1"/>
    <col min="2" max="2" width="1.77734375" customWidth="1"/>
    <col min="3" max="3" width="29" customWidth="1"/>
    <col min="4" max="4" width="19.33203125" customWidth="1"/>
    <col min="5" max="5" width="62.6640625" customWidth="1"/>
    <col min="6" max="7" width="12.77734375" customWidth="1"/>
  </cols>
  <sheetData>
    <row r="1" spans="1:7" s="37" customFormat="1" ht="31.5" customHeight="1" x14ac:dyDescent="0.4">
      <c r="A1" s="35"/>
      <c r="B1" s="36" t="s">
        <v>305</v>
      </c>
      <c r="E1" s="101" t="s">
        <v>292</v>
      </c>
    </row>
    <row r="3" spans="1:7" x14ac:dyDescent="0.25">
      <c r="B3" s="102" t="s">
        <v>353</v>
      </c>
      <c r="C3" s="103"/>
    </row>
    <row r="5" spans="1:7" ht="13.8" x14ac:dyDescent="0.25">
      <c r="A5" s="28"/>
      <c r="C5" s="2" t="s">
        <v>246</v>
      </c>
      <c r="D5" s="87" t="s">
        <v>4</v>
      </c>
      <c r="E5" s="87" t="s">
        <v>3</v>
      </c>
      <c r="F5" s="67" t="s">
        <v>357</v>
      </c>
      <c r="G5" s="67" t="s">
        <v>356</v>
      </c>
    </row>
    <row r="7" spans="1:7" x14ac:dyDescent="0.25">
      <c r="C7" s="95" t="s">
        <v>247</v>
      </c>
      <c r="D7" s="93">
        <v>0</v>
      </c>
      <c r="E7" s="95"/>
      <c r="F7" s="98">
        <v>0</v>
      </c>
      <c r="G7" s="72">
        <f>SUM(F7-D7)</f>
        <v>0</v>
      </c>
    </row>
    <row r="8" spans="1:7" x14ac:dyDescent="0.25">
      <c r="C8" s="95"/>
      <c r="D8" s="93"/>
      <c r="E8" s="95"/>
      <c r="F8" s="98"/>
      <c r="G8" s="72"/>
    </row>
    <row r="9" spans="1:7" x14ac:dyDescent="0.25">
      <c r="C9" s="95" t="s">
        <v>248</v>
      </c>
      <c r="D9" s="93">
        <v>0</v>
      </c>
      <c r="E9" s="95"/>
      <c r="F9" s="98">
        <v>0</v>
      </c>
      <c r="G9" s="72">
        <f>SUM(F9-D9)</f>
        <v>0</v>
      </c>
    </row>
    <row r="10" spans="1:7" x14ac:dyDescent="0.25">
      <c r="C10" s="95"/>
      <c r="D10" s="93"/>
      <c r="E10" s="95"/>
      <c r="F10" s="98"/>
      <c r="G10" s="72"/>
    </row>
    <row r="11" spans="1:7" x14ac:dyDescent="0.25">
      <c r="C11" s="95" t="s">
        <v>249</v>
      </c>
      <c r="D11" s="93">
        <v>0</v>
      </c>
      <c r="E11" s="95"/>
      <c r="F11" s="98">
        <v>0</v>
      </c>
      <c r="G11" s="72">
        <f>SUM(F11-D11)</f>
        <v>0</v>
      </c>
    </row>
    <row r="12" spans="1:7" x14ac:dyDescent="0.25">
      <c r="C12" s="95"/>
      <c r="D12" s="93"/>
      <c r="E12" s="95"/>
      <c r="F12" s="98"/>
      <c r="G12" s="72"/>
    </row>
    <row r="13" spans="1:7" x14ac:dyDescent="0.25">
      <c r="C13" s="95" t="s">
        <v>205</v>
      </c>
      <c r="D13" s="93">
        <v>0</v>
      </c>
      <c r="E13" s="95"/>
      <c r="F13" s="98">
        <v>0</v>
      </c>
      <c r="G13" s="72">
        <f>SUM(F13-D13)</f>
        <v>0</v>
      </c>
    </row>
    <row r="14" spans="1:7" x14ac:dyDescent="0.25">
      <c r="C14" s="95"/>
      <c r="D14" s="93"/>
      <c r="E14" s="95"/>
      <c r="F14" s="95"/>
    </row>
    <row r="15" spans="1:7" x14ac:dyDescent="0.25">
      <c r="C15" s="95" t="s">
        <v>21</v>
      </c>
      <c r="D15" s="93">
        <v>0</v>
      </c>
      <c r="E15" s="95"/>
      <c r="F15" s="98">
        <v>0</v>
      </c>
      <c r="G15" s="72">
        <f>SUM(F15-D15)</f>
        <v>0</v>
      </c>
    </row>
    <row r="16" spans="1:7" x14ac:dyDescent="0.25">
      <c r="C16" s="95"/>
      <c r="D16" s="95"/>
      <c r="E16" s="95"/>
      <c r="F16" s="98"/>
      <c r="G16" s="72"/>
    </row>
    <row r="17" spans="1:7" x14ac:dyDescent="0.25">
      <c r="C17" s="95" t="s">
        <v>21</v>
      </c>
      <c r="D17" s="93">
        <v>0</v>
      </c>
      <c r="E17" s="95"/>
      <c r="F17" s="98">
        <v>0</v>
      </c>
      <c r="G17" s="72">
        <f>SUM(F17-D17)</f>
        <v>0</v>
      </c>
    </row>
    <row r="18" spans="1:7" x14ac:dyDescent="0.25">
      <c r="C18" s="95"/>
      <c r="D18" s="93"/>
      <c r="E18" s="95"/>
      <c r="F18" s="95"/>
    </row>
    <row r="19" spans="1:7" s="8" customFormat="1" ht="13.8" x14ac:dyDescent="0.25">
      <c r="C19" s="99" t="s">
        <v>117</v>
      </c>
      <c r="D19" s="93">
        <v>0</v>
      </c>
      <c r="E19" s="95"/>
      <c r="F19" s="98">
        <v>0</v>
      </c>
      <c r="G19" s="72">
        <f>SUM(F19-D20)</f>
        <v>0</v>
      </c>
    </row>
    <row r="21" spans="1:7" ht="13.8" x14ac:dyDescent="0.25">
      <c r="D21" s="70">
        <f>SUM(D7:D19)</f>
        <v>0</v>
      </c>
      <c r="E21" s="8"/>
      <c r="F21" s="70">
        <f>SUM(F7:F19)</f>
        <v>0</v>
      </c>
      <c r="G21" s="91">
        <f>SUM(G7:G19)</f>
        <v>0</v>
      </c>
    </row>
    <row r="22" spans="1:7" ht="13.8" x14ac:dyDescent="0.25">
      <c r="D22" s="8"/>
      <c r="E22" s="8"/>
      <c r="F22" s="8"/>
      <c r="G22" s="8"/>
    </row>
    <row r="23" spans="1:7" ht="13.8" x14ac:dyDescent="0.25">
      <c r="A23" s="28"/>
      <c r="C23" s="2" t="s">
        <v>250</v>
      </c>
      <c r="D23" s="2" t="s">
        <v>4</v>
      </c>
      <c r="E23" s="2" t="s">
        <v>3</v>
      </c>
      <c r="F23" s="67" t="s">
        <v>357</v>
      </c>
      <c r="G23" s="67" t="s">
        <v>356</v>
      </c>
    </row>
    <row r="25" spans="1:7" x14ac:dyDescent="0.25">
      <c r="C25" s="95" t="s">
        <v>247</v>
      </c>
      <c r="D25" s="93">
        <v>0</v>
      </c>
      <c r="E25" s="95"/>
      <c r="F25" s="98">
        <v>0</v>
      </c>
      <c r="G25" s="72">
        <f>SUM(F25-D25)</f>
        <v>0</v>
      </c>
    </row>
    <row r="26" spans="1:7" x14ac:dyDescent="0.25">
      <c r="C26" s="95"/>
      <c r="D26" s="93"/>
      <c r="E26" s="95"/>
      <c r="F26" s="98"/>
      <c r="G26" s="72"/>
    </row>
    <row r="27" spans="1:7" x14ac:dyDescent="0.25">
      <c r="C27" s="95" t="s">
        <v>248</v>
      </c>
      <c r="D27" s="93">
        <v>0</v>
      </c>
      <c r="E27" s="95"/>
      <c r="F27" s="98">
        <v>0</v>
      </c>
      <c r="G27" s="72">
        <f>SUM(F27-D27)</f>
        <v>0</v>
      </c>
    </row>
    <row r="28" spans="1:7" x14ac:dyDescent="0.25">
      <c r="C28" s="95"/>
      <c r="D28" s="93"/>
      <c r="E28" s="95"/>
      <c r="F28" s="98"/>
      <c r="G28" s="72"/>
    </row>
    <row r="29" spans="1:7" x14ac:dyDescent="0.25">
      <c r="C29" s="95" t="s">
        <v>249</v>
      </c>
      <c r="D29" s="93">
        <v>0</v>
      </c>
      <c r="E29" s="95"/>
      <c r="F29" s="98">
        <v>0</v>
      </c>
      <c r="G29" s="72">
        <f>SUM(F29-D29)</f>
        <v>0</v>
      </c>
    </row>
    <row r="30" spans="1:7" x14ac:dyDescent="0.25">
      <c r="C30" s="95"/>
      <c r="D30" s="93"/>
      <c r="E30" s="95"/>
      <c r="F30" s="98"/>
      <c r="G30" s="72"/>
    </row>
    <row r="31" spans="1:7" x14ac:dyDescent="0.25">
      <c r="C31" s="95" t="s">
        <v>205</v>
      </c>
      <c r="D31" s="93">
        <v>0</v>
      </c>
      <c r="E31" s="95"/>
      <c r="F31" s="98">
        <v>0</v>
      </c>
      <c r="G31" s="72">
        <f>SUM(F31-D31)</f>
        <v>0</v>
      </c>
    </row>
    <row r="32" spans="1:7" x14ac:dyDescent="0.25">
      <c r="C32" s="95"/>
      <c r="D32" s="93"/>
      <c r="E32" s="95"/>
      <c r="F32" s="95"/>
    </row>
    <row r="33" spans="1:7" x14ac:dyDescent="0.25">
      <c r="C33" s="95" t="s">
        <v>21</v>
      </c>
      <c r="D33" s="93">
        <v>0</v>
      </c>
      <c r="E33" s="95"/>
      <c r="F33" s="98">
        <v>0</v>
      </c>
      <c r="G33" s="72">
        <f>SUM(F33-D33)</f>
        <v>0</v>
      </c>
    </row>
    <row r="34" spans="1:7" x14ac:dyDescent="0.25">
      <c r="C34" s="95"/>
      <c r="D34" s="95"/>
      <c r="E34" s="95"/>
      <c r="F34" s="98"/>
      <c r="G34" s="72"/>
    </row>
    <row r="35" spans="1:7" x14ac:dyDescent="0.25">
      <c r="C35" s="95" t="s">
        <v>21</v>
      </c>
      <c r="D35" s="93">
        <v>0</v>
      </c>
      <c r="E35" s="95"/>
      <c r="F35" s="98">
        <v>0</v>
      </c>
      <c r="G35" s="72">
        <f>SUM(F35-D35)</f>
        <v>0</v>
      </c>
    </row>
    <row r="37" spans="1:7" s="8" customFormat="1" ht="13.8" x14ac:dyDescent="0.25">
      <c r="C37" s="9" t="s">
        <v>117</v>
      </c>
      <c r="D37" s="70">
        <f>SUM(D25:D35)</f>
        <v>0</v>
      </c>
      <c r="F37" s="91">
        <f>SUM(F25:F35)</f>
        <v>0</v>
      </c>
      <c r="G37" s="91">
        <f>SUM(G25:G35)</f>
        <v>0</v>
      </c>
    </row>
    <row r="40" spans="1:7" ht="13.8" x14ac:dyDescent="0.25">
      <c r="A40" s="28"/>
      <c r="C40" s="2" t="s">
        <v>251</v>
      </c>
      <c r="D40" s="2" t="s">
        <v>4</v>
      </c>
      <c r="E40" s="2" t="s">
        <v>3</v>
      </c>
    </row>
    <row r="42" spans="1:7" x14ac:dyDescent="0.25">
      <c r="C42" s="95" t="s">
        <v>247</v>
      </c>
      <c r="D42" s="93">
        <v>0</v>
      </c>
      <c r="E42" s="95"/>
      <c r="F42" s="98">
        <v>0</v>
      </c>
      <c r="G42" s="72">
        <f>SUM(F42-D42)</f>
        <v>0</v>
      </c>
    </row>
    <row r="43" spans="1:7" x14ac:dyDescent="0.25">
      <c r="C43" s="95"/>
      <c r="D43" s="93"/>
      <c r="E43" s="95"/>
      <c r="F43" s="98"/>
      <c r="G43" s="72"/>
    </row>
    <row r="44" spans="1:7" x14ac:dyDescent="0.25">
      <c r="C44" s="95" t="s">
        <v>248</v>
      </c>
      <c r="D44" s="93">
        <v>0</v>
      </c>
      <c r="E44" s="95"/>
      <c r="F44" s="98">
        <v>0</v>
      </c>
      <c r="G44" s="72">
        <f>SUM(F44-D44)</f>
        <v>0</v>
      </c>
    </row>
    <row r="45" spans="1:7" x14ac:dyDescent="0.25">
      <c r="C45" s="95"/>
      <c r="D45" s="93"/>
      <c r="E45" s="95"/>
      <c r="F45" s="98"/>
      <c r="G45" s="72"/>
    </row>
    <row r="46" spans="1:7" x14ac:dyDescent="0.25">
      <c r="C46" s="95" t="s">
        <v>249</v>
      </c>
      <c r="D46" s="93">
        <v>0</v>
      </c>
      <c r="E46" s="95"/>
      <c r="F46" s="98">
        <v>0</v>
      </c>
      <c r="G46" s="72">
        <f>SUM(F46-D46)</f>
        <v>0</v>
      </c>
    </row>
    <row r="47" spans="1:7" x14ac:dyDescent="0.25">
      <c r="C47" s="95"/>
      <c r="D47" s="93"/>
      <c r="E47" s="95"/>
      <c r="F47" s="98"/>
      <c r="G47" s="72"/>
    </row>
    <row r="48" spans="1:7" x14ac:dyDescent="0.25">
      <c r="C48" s="95" t="s">
        <v>205</v>
      </c>
      <c r="D48" s="93">
        <v>0</v>
      </c>
      <c r="E48" s="95"/>
      <c r="F48" s="98">
        <v>0</v>
      </c>
      <c r="G48" s="72">
        <f>SUM(F48-D48)</f>
        <v>0</v>
      </c>
    </row>
    <row r="49" spans="1:7" x14ac:dyDescent="0.25">
      <c r="C49" s="95"/>
      <c r="D49" s="93"/>
      <c r="E49" s="95"/>
      <c r="F49" s="95"/>
    </row>
    <row r="50" spans="1:7" x14ac:dyDescent="0.25">
      <c r="C50" s="95" t="s">
        <v>21</v>
      </c>
      <c r="D50" s="93">
        <v>0</v>
      </c>
      <c r="E50" s="95"/>
      <c r="F50" s="98">
        <v>0</v>
      </c>
      <c r="G50" s="72">
        <f>SUM(F50-D50)</f>
        <v>0</v>
      </c>
    </row>
    <row r="51" spans="1:7" x14ac:dyDescent="0.25">
      <c r="C51" s="95"/>
      <c r="D51" s="95"/>
      <c r="E51" s="95"/>
      <c r="F51" s="98"/>
      <c r="G51" s="72"/>
    </row>
    <row r="52" spans="1:7" x14ac:dyDescent="0.25">
      <c r="C52" s="95" t="s">
        <v>21</v>
      </c>
      <c r="D52" s="93">
        <v>0</v>
      </c>
      <c r="E52" s="95"/>
      <c r="F52" s="98">
        <v>0</v>
      </c>
      <c r="G52" s="72">
        <f>SUM(F52-D52)</f>
        <v>0</v>
      </c>
    </row>
    <row r="54" spans="1:7" s="8" customFormat="1" ht="13.8" x14ac:dyDescent="0.25">
      <c r="C54" s="9" t="s">
        <v>117</v>
      </c>
      <c r="D54" s="70">
        <f>SUM(D42:D52)</f>
        <v>0</v>
      </c>
      <c r="F54" s="91">
        <f>SUM(F42:F52)</f>
        <v>0</v>
      </c>
      <c r="G54" s="91">
        <f>SUM(G42:G52)</f>
        <v>0</v>
      </c>
    </row>
    <row r="57" spans="1:7" ht="13.8" x14ac:dyDescent="0.25">
      <c r="A57" s="28"/>
      <c r="C57" s="2" t="s">
        <v>252</v>
      </c>
      <c r="D57" s="2" t="s">
        <v>4</v>
      </c>
      <c r="E57" s="2" t="s">
        <v>3</v>
      </c>
    </row>
    <row r="59" spans="1:7" x14ac:dyDescent="0.25">
      <c r="C59" s="95" t="s">
        <v>247</v>
      </c>
      <c r="D59" s="93">
        <v>0</v>
      </c>
      <c r="E59" s="95"/>
      <c r="F59" s="98">
        <v>0</v>
      </c>
      <c r="G59" s="72">
        <f>SUM(F59-D59)</f>
        <v>0</v>
      </c>
    </row>
    <row r="60" spans="1:7" x14ac:dyDescent="0.25">
      <c r="C60" s="95"/>
      <c r="D60" s="93"/>
      <c r="E60" s="95"/>
      <c r="F60" s="98"/>
      <c r="G60" s="72"/>
    </row>
    <row r="61" spans="1:7" x14ac:dyDescent="0.25">
      <c r="C61" s="95" t="s">
        <v>248</v>
      </c>
      <c r="D61" s="93">
        <v>0</v>
      </c>
      <c r="E61" s="95"/>
      <c r="F61" s="98">
        <v>0</v>
      </c>
      <c r="G61" s="72">
        <f>SUM(F61-D61)</f>
        <v>0</v>
      </c>
    </row>
    <row r="62" spans="1:7" x14ac:dyDescent="0.25">
      <c r="C62" s="95"/>
      <c r="D62" s="93"/>
      <c r="E62" s="95"/>
      <c r="F62" s="98"/>
      <c r="G62" s="72"/>
    </row>
    <row r="63" spans="1:7" x14ac:dyDescent="0.25">
      <c r="C63" s="95" t="s">
        <v>249</v>
      </c>
      <c r="D63" s="93">
        <v>0</v>
      </c>
      <c r="E63" s="95"/>
      <c r="F63" s="98">
        <v>0</v>
      </c>
      <c r="G63" s="72">
        <f>SUM(F63-D63)</f>
        <v>0</v>
      </c>
    </row>
    <row r="64" spans="1:7" x14ac:dyDescent="0.25">
      <c r="C64" s="95"/>
      <c r="D64" s="93"/>
      <c r="E64" s="95"/>
      <c r="F64" s="98"/>
      <c r="G64" s="72"/>
    </row>
    <row r="65" spans="1:7" x14ac:dyDescent="0.25">
      <c r="C65" s="95" t="s">
        <v>205</v>
      </c>
      <c r="D65" s="93">
        <v>0</v>
      </c>
      <c r="E65" s="95"/>
      <c r="F65" s="98">
        <v>0</v>
      </c>
      <c r="G65" s="72">
        <f>SUM(F65-D65)</f>
        <v>0</v>
      </c>
    </row>
    <row r="66" spans="1:7" x14ac:dyDescent="0.25">
      <c r="C66" s="95"/>
      <c r="D66" s="93"/>
      <c r="E66" s="95"/>
      <c r="F66" s="95"/>
    </row>
    <row r="67" spans="1:7" x14ac:dyDescent="0.25">
      <c r="C67" s="95" t="s">
        <v>21</v>
      </c>
      <c r="D67" s="93">
        <v>0</v>
      </c>
      <c r="E67" s="95"/>
      <c r="F67" s="98">
        <v>0</v>
      </c>
      <c r="G67" s="72">
        <f>SUM(F67-D67)</f>
        <v>0</v>
      </c>
    </row>
    <row r="68" spans="1:7" x14ac:dyDescent="0.25">
      <c r="C68" s="95"/>
      <c r="D68" s="95"/>
      <c r="E68" s="95"/>
      <c r="F68" s="98"/>
      <c r="G68" s="72"/>
    </row>
    <row r="69" spans="1:7" x14ac:dyDescent="0.25">
      <c r="C69" s="95" t="s">
        <v>21</v>
      </c>
      <c r="D69" s="93">
        <v>0</v>
      </c>
      <c r="E69" s="95"/>
      <c r="F69" s="98">
        <v>0</v>
      </c>
      <c r="G69" s="72">
        <f>SUM(F69-D69)</f>
        <v>0</v>
      </c>
    </row>
    <row r="71" spans="1:7" s="8" customFormat="1" ht="13.8" x14ac:dyDescent="0.25">
      <c r="C71" s="9" t="s">
        <v>117</v>
      </c>
      <c r="D71" s="70">
        <f>SUM(D59:D69)</f>
        <v>0</v>
      </c>
      <c r="F71" s="91">
        <f>SUM(F59:F69)</f>
        <v>0</v>
      </c>
      <c r="G71" s="91">
        <f>SUM(G59:G69)</f>
        <v>0</v>
      </c>
    </row>
    <row r="75" spans="1:7" ht="13.8" x14ac:dyDescent="0.25">
      <c r="A75" s="45"/>
      <c r="B75" s="46"/>
      <c r="C75" s="47" t="s">
        <v>146</v>
      </c>
      <c r="D75" s="43">
        <f>SUM(D71,D54,D37,D21)</f>
        <v>0</v>
      </c>
      <c r="F75" s="62">
        <f>SUM(F71,F54,F37,F21)</f>
        <v>0</v>
      </c>
      <c r="G75" s="65">
        <f>SUM(G71,G54,G37,G21)</f>
        <v>0</v>
      </c>
    </row>
  </sheetData>
  <sheetProtection algorithmName="SHA-512" hashValue="mA87MTwDTSpr36EdRPoboeCl+7ixDzo3BQm5CL+hQSF5KqJY5H6QTtNhjeUK0nsKFE0mc2eUKGk0qm0r5pj8Qw==" saltValue="iZGPHRPydWqxeB1QzUGAwg==" spinCount="100000" sheet="1" objects="1" scenarios="1" selectLockedCells="1"/>
  <mergeCells count="1">
    <mergeCell ref="B3:C3"/>
  </mergeCells>
  <phoneticPr fontId="5" type="noConversion"/>
  <hyperlinks>
    <hyperlink ref="B3" r:id="rId1" display="refer to specification plan: page 30"/>
    <hyperlink ref="E1" location="'Home Specs'!A1" display="return to home specs"/>
    <hyperlink ref="B3:C3" r:id="rId2" display="refer to specification plan: page 27"/>
  </hyperlinks>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G1" sqref="G1"/>
    </sheetView>
  </sheetViews>
  <sheetFormatPr defaultRowHeight="13.2" x14ac:dyDescent="0.25"/>
  <cols>
    <col min="1" max="1" width="2.109375" customWidth="1"/>
    <col min="2" max="2" width="1.77734375" customWidth="1"/>
    <col min="3" max="3" width="30.77734375" customWidth="1"/>
    <col min="4" max="4" width="40.77734375" customWidth="1"/>
    <col min="5" max="5" width="14" customWidth="1"/>
    <col min="6" max="6" width="13.44140625" customWidth="1"/>
    <col min="7" max="7" width="16.33203125" customWidth="1"/>
    <col min="8" max="8" width="30.77734375" customWidth="1"/>
    <col min="9" max="10" width="12.77734375" customWidth="1"/>
  </cols>
  <sheetData>
    <row r="1" spans="1:10" s="37" customFormat="1" ht="31.5" customHeight="1" x14ac:dyDescent="0.4">
      <c r="A1" s="35"/>
      <c r="B1" s="36" t="s">
        <v>253</v>
      </c>
      <c r="E1" s="38"/>
      <c r="F1" s="38"/>
      <c r="G1" s="101" t="s">
        <v>292</v>
      </c>
    </row>
    <row r="3" spans="1:10" x14ac:dyDescent="0.25">
      <c r="B3" s="102" t="s">
        <v>353</v>
      </c>
      <c r="C3" s="103"/>
    </row>
    <row r="5" spans="1:10" s="5" customFormat="1" x14ac:dyDescent="0.25">
      <c r="A5" s="88"/>
      <c r="C5" s="87" t="s">
        <v>79</v>
      </c>
      <c r="D5" s="87" t="s">
        <v>254</v>
      </c>
      <c r="E5" s="87" t="s">
        <v>324</v>
      </c>
      <c r="F5" s="87" t="s">
        <v>328</v>
      </c>
      <c r="G5" s="87" t="s">
        <v>4</v>
      </c>
      <c r="H5" s="87" t="s">
        <v>10</v>
      </c>
      <c r="I5" s="67" t="s">
        <v>355</v>
      </c>
      <c r="J5" s="67" t="s">
        <v>356</v>
      </c>
    </row>
    <row r="6" spans="1:10" s="12" customFormat="1" ht="6" customHeight="1" x14ac:dyDescent="0.25">
      <c r="A6" s="11"/>
      <c r="C6" s="13"/>
      <c r="D6" s="13"/>
      <c r="E6" s="13"/>
      <c r="F6" s="13"/>
      <c r="G6" s="14"/>
      <c r="H6" s="13"/>
    </row>
    <row r="7" spans="1:10" ht="17.100000000000001" customHeight="1" x14ac:dyDescent="0.25">
      <c r="C7" s="6" t="s">
        <v>92</v>
      </c>
      <c r="D7" s="6" t="s">
        <v>255</v>
      </c>
      <c r="E7" s="6" t="s">
        <v>344</v>
      </c>
      <c r="F7" s="6" t="s">
        <v>334</v>
      </c>
      <c r="G7" s="7" t="s">
        <v>81</v>
      </c>
      <c r="H7" s="6" t="s">
        <v>82</v>
      </c>
    </row>
    <row r="8" spans="1:10" s="12" customFormat="1" ht="6" customHeight="1" x14ac:dyDescent="0.25">
      <c r="A8" s="11"/>
      <c r="C8" s="13"/>
      <c r="D8" s="13"/>
      <c r="E8" s="13"/>
      <c r="F8" s="13"/>
      <c r="G8" s="14"/>
      <c r="H8" s="13"/>
    </row>
    <row r="9" spans="1:10" ht="17.100000000000001" customHeight="1" x14ac:dyDescent="0.25">
      <c r="C9" s="95" t="s">
        <v>256</v>
      </c>
      <c r="D9" s="95"/>
      <c r="E9" s="93">
        <v>0</v>
      </c>
      <c r="F9" s="93">
        <v>0</v>
      </c>
      <c r="G9" s="58">
        <f t="shared" ref="G9:G28" si="0">SUM(E9:F9)</f>
        <v>0</v>
      </c>
      <c r="H9" s="95"/>
      <c r="I9" s="94">
        <v>0</v>
      </c>
      <c r="J9" s="57">
        <f t="shared" ref="J9:J28" si="1">SUM(I9-G9)</f>
        <v>0</v>
      </c>
    </row>
    <row r="10" spans="1:10" ht="17.100000000000001" customHeight="1" x14ac:dyDescent="0.25">
      <c r="C10" s="95" t="s">
        <v>257</v>
      </c>
      <c r="D10" s="95"/>
      <c r="E10" s="93">
        <v>0</v>
      </c>
      <c r="F10" s="93">
        <v>0</v>
      </c>
      <c r="G10" s="58">
        <f t="shared" si="0"/>
        <v>0</v>
      </c>
      <c r="H10" s="95"/>
      <c r="I10" s="94">
        <v>0</v>
      </c>
      <c r="J10" s="57">
        <f t="shared" si="1"/>
        <v>0</v>
      </c>
    </row>
    <row r="11" spans="1:10" ht="17.100000000000001" customHeight="1" x14ac:dyDescent="0.25">
      <c r="C11" s="95" t="s">
        <v>258</v>
      </c>
      <c r="D11" s="95"/>
      <c r="E11" s="93">
        <v>0</v>
      </c>
      <c r="F11" s="93">
        <v>0</v>
      </c>
      <c r="G11" s="58">
        <f t="shared" si="0"/>
        <v>0</v>
      </c>
      <c r="H11" s="95"/>
      <c r="I11" s="94">
        <v>0</v>
      </c>
      <c r="J11" s="57">
        <f t="shared" si="1"/>
        <v>0</v>
      </c>
    </row>
    <row r="12" spans="1:10" ht="17.100000000000001" customHeight="1" x14ac:dyDescent="0.25">
      <c r="C12" s="95" t="s">
        <v>259</v>
      </c>
      <c r="D12" s="95"/>
      <c r="E12" s="93">
        <v>0</v>
      </c>
      <c r="F12" s="93">
        <v>0</v>
      </c>
      <c r="G12" s="58">
        <f t="shared" si="0"/>
        <v>0</v>
      </c>
      <c r="H12" s="95"/>
      <c r="I12" s="94">
        <v>0</v>
      </c>
      <c r="J12" s="57">
        <f t="shared" si="1"/>
        <v>0</v>
      </c>
    </row>
    <row r="13" spans="1:10" ht="17.100000000000001" customHeight="1" x14ac:dyDescent="0.25">
      <c r="C13" s="95" t="s">
        <v>260</v>
      </c>
      <c r="D13" s="95"/>
      <c r="E13" s="93">
        <v>0</v>
      </c>
      <c r="F13" s="93">
        <v>0</v>
      </c>
      <c r="G13" s="58">
        <f t="shared" si="0"/>
        <v>0</v>
      </c>
      <c r="H13" s="95"/>
      <c r="I13" s="94">
        <v>0</v>
      </c>
      <c r="J13" s="57">
        <f t="shared" si="1"/>
        <v>0</v>
      </c>
    </row>
    <row r="14" spans="1:10" ht="17.100000000000001" customHeight="1" x14ac:dyDescent="0.25">
      <c r="C14" s="95" t="s">
        <v>261</v>
      </c>
      <c r="D14" s="95"/>
      <c r="E14" s="93">
        <v>0</v>
      </c>
      <c r="F14" s="93">
        <v>0</v>
      </c>
      <c r="G14" s="58">
        <f t="shared" si="0"/>
        <v>0</v>
      </c>
      <c r="H14" s="95"/>
      <c r="I14" s="94">
        <v>0</v>
      </c>
      <c r="J14" s="57">
        <f t="shared" si="1"/>
        <v>0</v>
      </c>
    </row>
    <row r="15" spans="1:10" ht="17.100000000000001" customHeight="1" x14ac:dyDescent="0.25">
      <c r="C15" s="95" t="s">
        <v>262</v>
      </c>
      <c r="D15" s="95"/>
      <c r="E15" s="93">
        <v>0</v>
      </c>
      <c r="F15" s="93">
        <v>0</v>
      </c>
      <c r="G15" s="58">
        <f t="shared" si="0"/>
        <v>0</v>
      </c>
      <c r="H15" s="95"/>
      <c r="I15" s="94">
        <v>0</v>
      </c>
      <c r="J15" s="57">
        <f t="shared" si="1"/>
        <v>0</v>
      </c>
    </row>
    <row r="16" spans="1:10" ht="17.100000000000001" customHeight="1" x14ac:dyDescent="0.25">
      <c r="C16" s="95" t="s">
        <v>263</v>
      </c>
      <c r="D16" s="95"/>
      <c r="E16" s="93">
        <v>0</v>
      </c>
      <c r="F16" s="93">
        <v>0</v>
      </c>
      <c r="G16" s="58">
        <f t="shared" si="0"/>
        <v>0</v>
      </c>
      <c r="H16" s="95"/>
      <c r="I16" s="94">
        <v>0</v>
      </c>
      <c r="J16" s="57">
        <f t="shared" si="1"/>
        <v>0</v>
      </c>
    </row>
    <row r="17" spans="1:10" ht="17.100000000000001" customHeight="1" x14ac:dyDescent="0.25">
      <c r="C17" s="95" t="s">
        <v>264</v>
      </c>
      <c r="D17" s="95"/>
      <c r="E17" s="93">
        <v>0</v>
      </c>
      <c r="F17" s="93">
        <v>0</v>
      </c>
      <c r="G17" s="58">
        <f t="shared" si="0"/>
        <v>0</v>
      </c>
      <c r="H17" s="95"/>
      <c r="I17" s="94">
        <v>0</v>
      </c>
      <c r="J17" s="57">
        <f t="shared" si="1"/>
        <v>0</v>
      </c>
    </row>
    <row r="18" spans="1:10" ht="17.100000000000001" customHeight="1" x14ac:dyDescent="0.25">
      <c r="C18" s="95" t="s">
        <v>265</v>
      </c>
      <c r="D18" s="95"/>
      <c r="E18" s="93">
        <v>0</v>
      </c>
      <c r="F18" s="93">
        <v>0</v>
      </c>
      <c r="G18" s="58">
        <f t="shared" si="0"/>
        <v>0</v>
      </c>
      <c r="H18" s="95"/>
      <c r="I18" s="94">
        <v>0</v>
      </c>
      <c r="J18" s="57">
        <f t="shared" si="1"/>
        <v>0</v>
      </c>
    </row>
    <row r="19" spans="1:10" ht="17.100000000000001" customHeight="1" x14ac:dyDescent="0.25">
      <c r="C19" s="95" t="s">
        <v>266</v>
      </c>
      <c r="D19" s="95"/>
      <c r="E19" s="93">
        <v>0</v>
      </c>
      <c r="F19" s="93">
        <v>0</v>
      </c>
      <c r="G19" s="58">
        <f t="shared" si="0"/>
        <v>0</v>
      </c>
      <c r="H19" s="95"/>
      <c r="I19" s="94">
        <v>0</v>
      </c>
      <c r="J19" s="57">
        <f t="shared" si="1"/>
        <v>0</v>
      </c>
    </row>
    <row r="20" spans="1:10" ht="17.100000000000001" customHeight="1" x14ac:dyDescent="0.25">
      <c r="C20" s="95" t="s">
        <v>267</v>
      </c>
      <c r="D20" s="95"/>
      <c r="E20" s="93">
        <v>0</v>
      </c>
      <c r="F20" s="93">
        <v>0</v>
      </c>
      <c r="G20" s="58">
        <f t="shared" si="0"/>
        <v>0</v>
      </c>
      <c r="H20" s="95"/>
      <c r="I20" s="94">
        <v>0</v>
      </c>
      <c r="J20" s="57">
        <f t="shared" si="1"/>
        <v>0</v>
      </c>
    </row>
    <row r="21" spans="1:10" ht="17.100000000000001" customHeight="1" x14ac:dyDescent="0.25">
      <c r="C21" s="95" t="s">
        <v>268</v>
      </c>
      <c r="D21" s="95"/>
      <c r="E21" s="93">
        <v>0</v>
      </c>
      <c r="F21" s="93">
        <v>0</v>
      </c>
      <c r="G21" s="58">
        <f t="shared" si="0"/>
        <v>0</v>
      </c>
      <c r="H21" s="95"/>
      <c r="I21" s="94">
        <v>0</v>
      </c>
      <c r="J21" s="57">
        <f t="shared" si="1"/>
        <v>0</v>
      </c>
    </row>
    <row r="22" spans="1:10" ht="17.100000000000001" customHeight="1" x14ac:dyDescent="0.25">
      <c r="C22" s="95" t="s">
        <v>269</v>
      </c>
      <c r="D22" s="95"/>
      <c r="E22" s="93">
        <v>0</v>
      </c>
      <c r="F22" s="93">
        <v>0</v>
      </c>
      <c r="G22" s="58">
        <f t="shared" si="0"/>
        <v>0</v>
      </c>
      <c r="H22" s="95"/>
      <c r="I22" s="94">
        <v>0</v>
      </c>
      <c r="J22" s="57">
        <f t="shared" si="1"/>
        <v>0</v>
      </c>
    </row>
    <row r="23" spans="1:10" ht="17.100000000000001" customHeight="1" x14ac:dyDescent="0.25">
      <c r="C23" s="95" t="s">
        <v>269</v>
      </c>
      <c r="D23" s="95"/>
      <c r="E23" s="93">
        <v>0</v>
      </c>
      <c r="F23" s="93">
        <v>0</v>
      </c>
      <c r="G23" s="58">
        <f t="shared" si="0"/>
        <v>0</v>
      </c>
      <c r="H23" s="95"/>
      <c r="I23" s="94">
        <v>0</v>
      </c>
      <c r="J23" s="57">
        <f t="shared" si="1"/>
        <v>0</v>
      </c>
    </row>
    <row r="24" spans="1:10" ht="17.100000000000001" customHeight="1" x14ac:dyDescent="0.25">
      <c r="C24" s="95" t="s">
        <v>21</v>
      </c>
      <c r="D24" s="95"/>
      <c r="E24" s="93">
        <v>0</v>
      </c>
      <c r="F24" s="93">
        <v>0</v>
      </c>
      <c r="G24" s="58">
        <f t="shared" si="0"/>
        <v>0</v>
      </c>
      <c r="H24" s="95"/>
      <c r="I24" s="94">
        <v>0</v>
      </c>
      <c r="J24" s="57">
        <f t="shared" si="1"/>
        <v>0</v>
      </c>
    </row>
    <row r="25" spans="1:10" ht="17.100000000000001" customHeight="1" x14ac:dyDescent="0.25">
      <c r="C25" s="95" t="s">
        <v>21</v>
      </c>
      <c r="D25" s="95"/>
      <c r="E25" s="93">
        <v>0</v>
      </c>
      <c r="F25" s="93">
        <v>0</v>
      </c>
      <c r="G25" s="58">
        <f t="shared" si="0"/>
        <v>0</v>
      </c>
      <c r="H25" s="95"/>
      <c r="I25" s="94">
        <v>0</v>
      </c>
      <c r="J25" s="57">
        <f t="shared" si="1"/>
        <v>0</v>
      </c>
    </row>
    <row r="26" spans="1:10" ht="17.100000000000001" customHeight="1" x14ac:dyDescent="0.25">
      <c r="C26" s="95" t="s">
        <v>21</v>
      </c>
      <c r="D26" s="95"/>
      <c r="E26" s="93">
        <v>0</v>
      </c>
      <c r="F26" s="93">
        <v>0</v>
      </c>
      <c r="G26" s="58">
        <f t="shared" si="0"/>
        <v>0</v>
      </c>
      <c r="H26" s="95"/>
      <c r="I26" s="94">
        <v>0</v>
      </c>
      <c r="J26" s="57">
        <f t="shared" si="1"/>
        <v>0</v>
      </c>
    </row>
    <row r="27" spans="1:10" ht="17.100000000000001" customHeight="1" x14ac:dyDescent="0.25">
      <c r="C27" s="95" t="s">
        <v>270</v>
      </c>
      <c r="D27" s="95"/>
      <c r="E27" s="93">
        <v>0</v>
      </c>
      <c r="F27" s="93">
        <v>0</v>
      </c>
      <c r="G27" s="58">
        <f t="shared" si="0"/>
        <v>0</v>
      </c>
      <c r="H27" s="95"/>
      <c r="I27" s="94">
        <v>0</v>
      </c>
      <c r="J27" s="57">
        <f t="shared" si="1"/>
        <v>0</v>
      </c>
    </row>
    <row r="28" spans="1:10" ht="17.100000000000001" customHeight="1" x14ac:dyDescent="0.25">
      <c r="C28" s="95" t="s">
        <v>21</v>
      </c>
      <c r="D28" s="95"/>
      <c r="E28" s="93">
        <v>0</v>
      </c>
      <c r="F28" s="93">
        <v>0</v>
      </c>
      <c r="G28" s="58">
        <f t="shared" si="0"/>
        <v>0</v>
      </c>
      <c r="H28" s="95"/>
      <c r="I28" s="94">
        <v>0</v>
      </c>
      <c r="J28" s="57">
        <f t="shared" si="1"/>
        <v>0</v>
      </c>
    </row>
    <row r="29" spans="1:10" x14ac:dyDescent="0.25">
      <c r="H29" s="5"/>
      <c r="I29" s="63"/>
      <c r="J29" s="57"/>
    </row>
    <row r="30" spans="1:10" x14ac:dyDescent="0.25">
      <c r="I30" s="63"/>
      <c r="J30" s="57"/>
    </row>
    <row r="31" spans="1:10" s="8" customFormat="1" ht="13.8" x14ac:dyDescent="0.25">
      <c r="A31" s="40"/>
      <c r="B31" s="41"/>
      <c r="C31" s="42" t="s">
        <v>75</v>
      </c>
      <c r="D31" s="41"/>
      <c r="E31" s="41"/>
      <c r="F31" s="41"/>
      <c r="G31" s="44">
        <f>SUM(G9:G28)</f>
        <v>0</v>
      </c>
      <c r="H31"/>
      <c r="I31" s="65">
        <f>SUM(I9:I28)</f>
        <v>0</v>
      </c>
      <c r="J31" s="65">
        <f>SUM(J9:J28)</f>
        <v>0</v>
      </c>
    </row>
    <row r="32" spans="1:10" x14ac:dyDescent="0.25">
      <c r="E32" s="4"/>
      <c r="F32" s="4"/>
      <c r="I32" s="63"/>
      <c r="J32" s="57"/>
    </row>
    <row r="33" spans="8:10" x14ac:dyDescent="0.25">
      <c r="I33" s="63"/>
      <c r="J33" s="57"/>
    </row>
    <row r="34" spans="8:10" x14ac:dyDescent="0.25">
      <c r="I34" s="63"/>
      <c r="J34" s="57"/>
    </row>
    <row r="35" spans="8:10" x14ac:dyDescent="0.25">
      <c r="I35" s="63"/>
      <c r="J35" s="57"/>
    </row>
    <row r="36" spans="8:10" x14ac:dyDescent="0.25">
      <c r="I36" s="63"/>
      <c r="J36" s="57"/>
    </row>
    <row r="37" spans="8:10" x14ac:dyDescent="0.25">
      <c r="I37" s="63"/>
      <c r="J37" s="57"/>
    </row>
    <row r="38" spans="8:10" x14ac:dyDescent="0.25">
      <c r="I38" s="63"/>
      <c r="J38" s="57"/>
    </row>
    <row r="39" spans="8:10" x14ac:dyDescent="0.25">
      <c r="I39" s="63"/>
      <c r="J39" s="57"/>
    </row>
    <row r="41" spans="8:10" x14ac:dyDescent="0.25">
      <c r="I41" s="63"/>
      <c r="J41" s="57"/>
    </row>
    <row r="42" spans="8:10" x14ac:dyDescent="0.25">
      <c r="I42" s="63"/>
      <c r="J42" s="57"/>
    </row>
    <row r="43" spans="8:10" x14ac:dyDescent="0.25">
      <c r="I43" s="63"/>
      <c r="J43" s="57"/>
    </row>
    <row r="46" spans="8:10" ht="13.8" x14ac:dyDescent="0.25">
      <c r="H46" s="8"/>
    </row>
  </sheetData>
  <sheetProtection algorithmName="SHA-512" hashValue="61IIgCtBFkZ53XnnHL4DyeF21+s6sCBQSek4+MRe9bBXKpi4qU75h6cTVVCyb2mZeSrm3kVhbY4ePO/Or3/uIg==" saltValue="AwcREXIOXO5zUJvkh3OJhg==" spinCount="100000" sheet="1" objects="1" scenarios="1" selectLockedCells="1"/>
  <mergeCells count="1">
    <mergeCell ref="B3:C3"/>
  </mergeCells>
  <phoneticPr fontId="5" type="noConversion"/>
  <hyperlinks>
    <hyperlink ref="B3" r:id="rId1" display="refer to specification plan: page 31"/>
    <hyperlink ref="G1" location="'Home Specs'!A1" display="return to home specs"/>
    <hyperlink ref="B3:C3" r:id="rId2" display="refer to specification plan: page 28"/>
  </hyperlinks>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workbookViewId="0">
      <selection activeCell="D1" sqref="D1"/>
    </sheetView>
  </sheetViews>
  <sheetFormatPr defaultRowHeight="13.2" x14ac:dyDescent="0.25"/>
  <cols>
    <col min="1" max="1" width="2.109375" customWidth="1"/>
    <col min="2" max="2" width="1.77734375" customWidth="1"/>
    <col min="3" max="3" width="30.77734375" customWidth="1"/>
    <col min="4" max="4" width="40.77734375" customWidth="1"/>
    <col min="5" max="5" width="13" customWidth="1"/>
    <col min="6" max="6" width="14.5546875" customWidth="1"/>
    <col min="7" max="7" width="15.21875" customWidth="1"/>
    <col min="8" max="8" width="30.77734375" customWidth="1"/>
    <col min="9" max="10" width="12.77734375" customWidth="1"/>
  </cols>
  <sheetData>
    <row r="1" spans="1:10" s="37" customFormat="1" ht="31.5" customHeight="1" x14ac:dyDescent="0.4">
      <c r="A1" s="35"/>
      <c r="B1" s="36" t="s">
        <v>271</v>
      </c>
      <c r="D1" s="101" t="s">
        <v>292</v>
      </c>
      <c r="E1" s="38"/>
      <c r="F1" s="38"/>
    </row>
    <row r="3" spans="1:10" x14ac:dyDescent="0.25">
      <c r="B3" s="102" t="s">
        <v>354</v>
      </c>
      <c r="C3" s="103"/>
    </row>
    <row r="5" spans="1:10" s="5" customFormat="1" x14ac:dyDescent="0.25">
      <c r="A5" s="88"/>
      <c r="C5" s="87" t="s">
        <v>79</v>
      </c>
      <c r="D5" s="87" t="s">
        <v>272</v>
      </c>
      <c r="E5" s="87" t="s">
        <v>324</v>
      </c>
      <c r="F5" s="87" t="s">
        <v>328</v>
      </c>
      <c r="G5" s="87" t="s">
        <v>4</v>
      </c>
      <c r="H5" s="87" t="s">
        <v>10</v>
      </c>
      <c r="I5" s="67" t="s">
        <v>357</v>
      </c>
      <c r="J5" s="67" t="s">
        <v>356</v>
      </c>
    </row>
    <row r="6" spans="1:10" s="12" customFormat="1" ht="6" customHeight="1" x14ac:dyDescent="0.25">
      <c r="A6" s="11"/>
      <c r="C6" s="13"/>
      <c r="D6" s="13"/>
      <c r="E6" s="13"/>
      <c r="F6" s="13"/>
      <c r="G6" s="14"/>
      <c r="H6" s="13"/>
    </row>
    <row r="7" spans="1:10" ht="17.100000000000001" customHeight="1" x14ac:dyDescent="0.25">
      <c r="C7" s="6" t="s">
        <v>92</v>
      </c>
      <c r="D7" s="6" t="s">
        <v>273</v>
      </c>
      <c r="E7" s="6" t="s">
        <v>346</v>
      </c>
      <c r="F7" s="6" t="s">
        <v>359</v>
      </c>
      <c r="G7" s="7" t="s">
        <v>81</v>
      </c>
      <c r="H7" s="6" t="s">
        <v>82</v>
      </c>
    </row>
    <row r="8" spans="1:10" s="12" customFormat="1" ht="6" customHeight="1" x14ac:dyDescent="0.25">
      <c r="A8" s="11"/>
      <c r="C8" s="13"/>
      <c r="D8" s="13"/>
      <c r="E8" s="13"/>
      <c r="F8" s="13"/>
      <c r="G8" s="14"/>
      <c r="H8" s="13"/>
    </row>
    <row r="9" spans="1:10" ht="17.100000000000001" customHeight="1" x14ac:dyDescent="0.25">
      <c r="C9" s="104" t="s">
        <v>43</v>
      </c>
      <c r="D9" s="95"/>
      <c r="E9" s="93">
        <v>0</v>
      </c>
      <c r="F9" s="93">
        <v>0</v>
      </c>
      <c r="G9" s="58">
        <f t="shared" ref="G9:G39" si="0">SUM(E9:F9)</f>
        <v>0</v>
      </c>
      <c r="H9" s="95"/>
      <c r="I9" s="94">
        <v>0</v>
      </c>
      <c r="J9" s="72">
        <f t="shared" ref="J9:J39" si="1">SUM(I9-G9)</f>
        <v>0</v>
      </c>
    </row>
    <row r="10" spans="1:10" ht="17.100000000000001" customHeight="1" x14ac:dyDescent="0.25">
      <c r="C10" s="104" t="s">
        <v>44</v>
      </c>
      <c r="D10" s="95"/>
      <c r="E10" s="93">
        <v>0</v>
      </c>
      <c r="F10" s="93">
        <v>0</v>
      </c>
      <c r="G10" s="58">
        <f t="shared" si="0"/>
        <v>0</v>
      </c>
      <c r="H10" s="95"/>
      <c r="I10" s="94">
        <v>0</v>
      </c>
      <c r="J10" s="72">
        <f t="shared" si="1"/>
        <v>0</v>
      </c>
    </row>
    <row r="11" spans="1:10" ht="17.100000000000001" customHeight="1" x14ac:dyDescent="0.25">
      <c r="C11" s="104" t="s">
        <v>45</v>
      </c>
      <c r="D11" s="96"/>
      <c r="E11" s="93">
        <v>0</v>
      </c>
      <c r="F11" s="93">
        <v>0</v>
      </c>
      <c r="G11" s="58">
        <f t="shared" si="0"/>
        <v>0</v>
      </c>
      <c r="H11" s="95"/>
      <c r="I11" s="94">
        <v>0</v>
      </c>
      <c r="J11" s="72">
        <f t="shared" si="1"/>
        <v>0</v>
      </c>
    </row>
    <row r="12" spans="1:10" ht="17.100000000000001" customHeight="1" x14ac:dyDescent="0.25">
      <c r="C12" s="104" t="s">
        <v>46</v>
      </c>
      <c r="D12" s="96"/>
      <c r="E12" s="93">
        <v>0</v>
      </c>
      <c r="F12" s="93">
        <v>0</v>
      </c>
      <c r="G12" s="58">
        <f t="shared" si="0"/>
        <v>0</v>
      </c>
      <c r="H12" s="95"/>
      <c r="I12" s="94">
        <v>0</v>
      </c>
      <c r="J12" s="72">
        <f t="shared" si="1"/>
        <v>0</v>
      </c>
    </row>
    <row r="13" spans="1:10" ht="17.100000000000001" customHeight="1" x14ac:dyDescent="0.25">
      <c r="C13" s="104" t="s">
        <v>47</v>
      </c>
      <c r="D13" s="95"/>
      <c r="E13" s="93">
        <v>0</v>
      </c>
      <c r="F13" s="93">
        <v>0</v>
      </c>
      <c r="G13" s="58">
        <f t="shared" si="0"/>
        <v>0</v>
      </c>
      <c r="H13" s="95"/>
      <c r="I13" s="94">
        <v>0</v>
      </c>
      <c r="J13" s="72">
        <f t="shared" si="1"/>
        <v>0</v>
      </c>
    </row>
    <row r="14" spans="1:10" ht="17.100000000000001" customHeight="1" x14ac:dyDescent="0.25">
      <c r="C14" s="104" t="s">
        <v>48</v>
      </c>
      <c r="D14" s="95"/>
      <c r="E14" s="93">
        <v>0</v>
      </c>
      <c r="F14" s="93">
        <v>0</v>
      </c>
      <c r="G14" s="58">
        <f t="shared" si="0"/>
        <v>0</v>
      </c>
      <c r="H14" s="95"/>
      <c r="I14" s="94">
        <v>0</v>
      </c>
      <c r="J14" s="72">
        <f t="shared" si="1"/>
        <v>0</v>
      </c>
    </row>
    <row r="15" spans="1:10" ht="17.100000000000001" customHeight="1" x14ac:dyDescent="0.25">
      <c r="C15" s="104" t="s">
        <v>49</v>
      </c>
      <c r="D15" s="95"/>
      <c r="E15" s="93">
        <v>0</v>
      </c>
      <c r="F15" s="93">
        <v>0</v>
      </c>
      <c r="G15" s="58">
        <f t="shared" si="0"/>
        <v>0</v>
      </c>
      <c r="H15" s="95"/>
      <c r="I15" s="94">
        <v>0</v>
      </c>
      <c r="J15" s="72">
        <f t="shared" si="1"/>
        <v>0</v>
      </c>
    </row>
    <row r="16" spans="1:10" ht="17.100000000000001" customHeight="1" x14ac:dyDescent="0.25">
      <c r="C16" s="104" t="s">
        <v>50</v>
      </c>
      <c r="D16" s="95"/>
      <c r="E16" s="93">
        <v>0</v>
      </c>
      <c r="F16" s="93">
        <v>0</v>
      </c>
      <c r="G16" s="58">
        <f t="shared" si="0"/>
        <v>0</v>
      </c>
      <c r="H16" s="95"/>
      <c r="I16" s="94">
        <v>0</v>
      </c>
      <c r="J16" s="72">
        <f t="shared" si="1"/>
        <v>0</v>
      </c>
    </row>
    <row r="17" spans="1:10" ht="17.100000000000001" customHeight="1" x14ac:dyDescent="0.25">
      <c r="C17" s="104" t="s">
        <v>51</v>
      </c>
      <c r="D17" s="95"/>
      <c r="E17" s="93">
        <v>0</v>
      </c>
      <c r="F17" s="93">
        <v>0</v>
      </c>
      <c r="G17" s="58">
        <f t="shared" si="0"/>
        <v>0</v>
      </c>
      <c r="H17" s="95"/>
      <c r="I17" s="94">
        <v>0</v>
      </c>
      <c r="J17" s="72">
        <f t="shared" si="1"/>
        <v>0</v>
      </c>
    </row>
    <row r="18" spans="1:10" ht="17.100000000000001" customHeight="1" x14ac:dyDescent="0.25">
      <c r="C18" s="104" t="s">
        <v>52</v>
      </c>
      <c r="D18" s="95"/>
      <c r="E18" s="93">
        <v>0</v>
      </c>
      <c r="F18" s="93">
        <v>0</v>
      </c>
      <c r="G18" s="58">
        <f t="shared" si="0"/>
        <v>0</v>
      </c>
      <c r="H18" s="95"/>
      <c r="I18" s="94">
        <v>0</v>
      </c>
      <c r="J18" s="72">
        <f t="shared" si="1"/>
        <v>0</v>
      </c>
    </row>
    <row r="19" spans="1:10" ht="17.100000000000001" customHeight="1" x14ac:dyDescent="0.25">
      <c r="C19" s="104" t="s">
        <v>53</v>
      </c>
      <c r="D19" s="95"/>
      <c r="E19" s="93">
        <v>0</v>
      </c>
      <c r="F19" s="93">
        <v>0</v>
      </c>
      <c r="G19" s="58">
        <f t="shared" si="0"/>
        <v>0</v>
      </c>
      <c r="H19" s="95"/>
      <c r="I19" s="94">
        <v>0</v>
      </c>
      <c r="J19" s="72">
        <f t="shared" si="1"/>
        <v>0</v>
      </c>
    </row>
    <row r="20" spans="1:10" ht="17.100000000000001" customHeight="1" x14ac:dyDescent="0.25">
      <c r="C20" s="104" t="s">
        <v>54</v>
      </c>
      <c r="D20" s="95"/>
      <c r="E20" s="93">
        <v>0</v>
      </c>
      <c r="F20" s="93">
        <v>0</v>
      </c>
      <c r="G20" s="58">
        <f t="shared" si="0"/>
        <v>0</v>
      </c>
      <c r="H20" s="95"/>
      <c r="I20" s="94">
        <v>0</v>
      </c>
      <c r="J20" s="72">
        <f t="shared" si="1"/>
        <v>0</v>
      </c>
    </row>
    <row r="21" spans="1:10" ht="17.100000000000001" customHeight="1" x14ac:dyDescent="0.25">
      <c r="C21" s="104" t="s">
        <v>55</v>
      </c>
      <c r="D21" s="95"/>
      <c r="E21" s="93">
        <v>0</v>
      </c>
      <c r="F21" s="93">
        <v>0</v>
      </c>
      <c r="G21" s="58">
        <f t="shared" si="0"/>
        <v>0</v>
      </c>
      <c r="H21" s="95"/>
      <c r="I21" s="94">
        <v>0</v>
      </c>
      <c r="J21" s="72">
        <f t="shared" si="1"/>
        <v>0</v>
      </c>
    </row>
    <row r="22" spans="1:10" ht="17.100000000000001" customHeight="1" x14ac:dyDescent="0.25">
      <c r="C22" s="104" t="s">
        <v>56</v>
      </c>
      <c r="D22" s="95"/>
      <c r="E22" s="93">
        <v>0</v>
      </c>
      <c r="F22" s="93">
        <v>0</v>
      </c>
      <c r="G22" s="58">
        <f t="shared" si="0"/>
        <v>0</v>
      </c>
      <c r="H22" s="95"/>
      <c r="I22" s="94">
        <v>0</v>
      </c>
      <c r="J22" s="72">
        <f t="shared" si="1"/>
        <v>0</v>
      </c>
    </row>
    <row r="23" spans="1:10" ht="17.100000000000001" customHeight="1" x14ac:dyDescent="0.25">
      <c r="C23" s="104" t="s">
        <v>57</v>
      </c>
      <c r="D23" s="95"/>
      <c r="E23" s="93">
        <v>0</v>
      </c>
      <c r="F23" s="93">
        <v>0</v>
      </c>
      <c r="G23" s="58">
        <f t="shared" si="0"/>
        <v>0</v>
      </c>
      <c r="H23" s="95"/>
      <c r="I23" s="94">
        <v>0</v>
      </c>
      <c r="J23" s="72">
        <f t="shared" si="1"/>
        <v>0</v>
      </c>
    </row>
    <row r="24" spans="1:10" ht="17.100000000000001" customHeight="1" x14ac:dyDescent="0.25">
      <c r="C24" s="104" t="s">
        <v>58</v>
      </c>
      <c r="D24" s="95"/>
      <c r="E24" s="93">
        <v>0</v>
      </c>
      <c r="F24" s="93">
        <v>0</v>
      </c>
      <c r="G24" s="58">
        <f t="shared" si="0"/>
        <v>0</v>
      </c>
      <c r="H24" s="95"/>
      <c r="I24" s="94">
        <v>0</v>
      </c>
      <c r="J24" s="72">
        <f t="shared" si="1"/>
        <v>0</v>
      </c>
    </row>
    <row r="25" spans="1:10" ht="17.100000000000001" customHeight="1" x14ac:dyDescent="0.25">
      <c r="C25" s="104" t="s">
        <v>59</v>
      </c>
      <c r="D25" s="95"/>
      <c r="E25" s="93">
        <v>0</v>
      </c>
      <c r="F25" s="93">
        <v>0</v>
      </c>
      <c r="G25" s="58">
        <f t="shared" si="0"/>
        <v>0</v>
      </c>
      <c r="H25" s="95"/>
      <c r="I25" s="94">
        <v>0</v>
      </c>
      <c r="J25" s="72">
        <f t="shared" si="1"/>
        <v>0</v>
      </c>
    </row>
    <row r="26" spans="1:10" ht="17.100000000000001" customHeight="1" x14ac:dyDescent="0.25">
      <c r="C26" s="104" t="s">
        <v>60</v>
      </c>
      <c r="D26" s="95"/>
      <c r="E26" s="93">
        <v>0</v>
      </c>
      <c r="F26" s="93">
        <v>0</v>
      </c>
      <c r="G26" s="58">
        <f t="shared" si="0"/>
        <v>0</v>
      </c>
      <c r="H26" s="95"/>
      <c r="I26" s="94">
        <v>0</v>
      </c>
      <c r="J26" s="72">
        <f t="shared" si="1"/>
        <v>0</v>
      </c>
    </row>
    <row r="27" spans="1:10" ht="17.100000000000001" customHeight="1" x14ac:dyDescent="0.25">
      <c r="C27" s="104" t="s">
        <v>61</v>
      </c>
      <c r="D27" s="95"/>
      <c r="E27" s="93">
        <v>0</v>
      </c>
      <c r="F27" s="93">
        <v>0</v>
      </c>
      <c r="G27" s="58">
        <f t="shared" si="0"/>
        <v>0</v>
      </c>
      <c r="H27" s="95"/>
      <c r="I27" s="94">
        <v>0</v>
      </c>
      <c r="J27" s="72">
        <f t="shared" si="1"/>
        <v>0</v>
      </c>
    </row>
    <row r="28" spans="1:10" ht="17.100000000000001" customHeight="1" x14ac:dyDescent="0.25">
      <c r="C28" s="104" t="s">
        <v>62</v>
      </c>
      <c r="D28" s="95"/>
      <c r="E28" s="93">
        <v>0</v>
      </c>
      <c r="F28" s="93">
        <v>0</v>
      </c>
      <c r="G28" s="58">
        <f t="shared" si="0"/>
        <v>0</v>
      </c>
      <c r="H28" s="95"/>
      <c r="I28" s="94">
        <v>0</v>
      </c>
      <c r="J28" s="72">
        <f t="shared" si="1"/>
        <v>0</v>
      </c>
    </row>
    <row r="29" spans="1:10" ht="17.100000000000001" customHeight="1" x14ac:dyDescent="0.25">
      <c r="A29" s="5"/>
      <c r="B29" s="5"/>
      <c r="C29" s="105" t="s">
        <v>63</v>
      </c>
      <c r="D29" s="97"/>
      <c r="E29" s="93">
        <v>0</v>
      </c>
      <c r="F29" s="93">
        <v>0</v>
      </c>
      <c r="G29" s="58">
        <f t="shared" si="0"/>
        <v>0</v>
      </c>
      <c r="H29" s="96"/>
      <c r="I29" s="94">
        <v>0</v>
      </c>
      <c r="J29" s="72">
        <f t="shared" si="1"/>
        <v>0</v>
      </c>
    </row>
    <row r="30" spans="1:10" ht="17.100000000000001" customHeight="1" x14ac:dyDescent="0.25">
      <c r="C30" s="105" t="s">
        <v>64</v>
      </c>
      <c r="D30" s="95"/>
      <c r="E30" s="93">
        <v>0</v>
      </c>
      <c r="F30" s="93">
        <v>0</v>
      </c>
      <c r="G30" s="58">
        <f t="shared" si="0"/>
        <v>0</v>
      </c>
      <c r="H30" s="95"/>
      <c r="I30" s="94">
        <v>0</v>
      </c>
      <c r="J30" s="72">
        <f t="shared" si="1"/>
        <v>0</v>
      </c>
    </row>
    <row r="31" spans="1:10" ht="17.100000000000001" customHeight="1" x14ac:dyDescent="0.25">
      <c r="C31" s="105" t="s">
        <v>65</v>
      </c>
      <c r="D31" s="95"/>
      <c r="E31" s="93">
        <v>0</v>
      </c>
      <c r="F31" s="93">
        <v>0</v>
      </c>
      <c r="G31" s="58">
        <f t="shared" si="0"/>
        <v>0</v>
      </c>
      <c r="H31" s="95"/>
      <c r="I31" s="94">
        <v>0</v>
      </c>
      <c r="J31" s="72">
        <f t="shared" si="1"/>
        <v>0</v>
      </c>
    </row>
    <row r="32" spans="1:10" ht="17.100000000000001" customHeight="1" x14ac:dyDescent="0.25">
      <c r="C32" s="105" t="s">
        <v>66</v>
      </c>
      <c r="D32" s="95"/>
      <c r="E32" s="93">
        <v>0</v>
      </c>
      <c r="F32" s="93">
        <v>0</v>
      </c>
      <c r="G32" s="58">
        <f t="shared" si="0"/>
        <v>0</v>
      </c>
      <c r="H32" s="95"/>
      <c r="I32" s="94">
        <v>0</v>
      </c>
      <c r="J32" s="72">
        <f t="shared" si="1"/>
        <v>0</v>
      </c>
    </row>
    <row r="33" spans="1:10" ht="17.100000000000001" customHeight="1" x14ac:dyDescent="0.25">
      <c r="C33" s="105" t="s">
        <v>70</v>
      </c>
      <c r="D33" s="95"/>
      <c r="E33" s="93">
        <v>0</v>
      </c>
      <c r="F33" s="93">
        <v>0</v>
      </c>
      <c r="G33" s="58">
        <f t="shared" si="0"/>
        <v>0</v>
      </c>
      <c r="H33" s="95"/>
      <c r="I33" s="94">
        <v>0</v>
      </c>
      <c r="J33" s="72">
        <f t="shared" si="1"/>
        <v>0</v>
      </c>
    </row>
    <row r="34" spans="1:10" ht="17.100000000000001" customHeight="1" x14ac:dyDescent="0.25">
      <c r="C34" s="105" t="s">
        <v>67</v>
      </c>
      <c r="D34" s="95"/>
      <c r="E34" s="93">
        <v>0</v>
      </c>
      <c r="F34" s="93">
        <v>0</v>
      </c>
      <c r="G34" s="58">
        <f t="shared" si="0"/>
        <v>0</v>
      </c>
      <c r="H34" s="95"/>
      <c r="I34" s="94">
        <v>0</v>
      </c>
      <c r="J34" s="72">
        <f t="shared" si="1"/>
        <v>0</v>
      </c>
    </row>
    <row r="35" spans="1:10" ht="17.100000000000001" customHeight="1" x14ac:dyDescent="0.25">
      <c r="C35" s="105" t="s">
        <v>68</v>
      </c>
      <c r="D35" s="95"/>
      <c r="E35" s="93">
        <v>0</v>
      </c>
      <c r="F35" s="93">
        <v>0</v>
      </c>
      <c r="G35" s="58">
        <f t="shared" si="0"/>
        <v>0</v>
      </c>
      <c r="H35" s="95"/>
      <c r="I35" s="94">
        <v>0</v>
      </c>
      <c r="J35" s="72">
        <f t="shared" si="1"/>
        <v>0</v>
      </c>
    </row>
    <row r="36" spans="1:10" ht="17.100000000000001" customHeight="1" x14ac:dyDescent="0.25">
      <c r="C36" s="105" t="s">
        <v>69</v>
      </c>
      <c r="D36" s="95"/>
      <c r="E36" s="93">
        <v>0</v>
      </c>
      <c r="F36" s="93">
        <v>0</v>
      </c>
      <c r="G36" s="58">
        <f t="shared" si="0"/>
        <v>0</v>
      </c>
      <c r="H36" s="95"/>
      <c r="I36" s="94">
        <v>0</v>
      </c>
      <c r="J36" s="72">
        <f t="shared" si="1"/>
        <v>0</v>
      </c>
    </row>
    <row r="37" spans="1:10" ht="17.100000000000001" customHeight="1" x14ac:dyDescent="0.25">
      <c r="C37" s="105" t="s">
        <v>32</v>
      </c>
      <c r="D37" s="95"/>
      <c r="E37" s="93">
        <v>0</v>
      </c>
      <c r="F37" s="93">
        <v>0</v>
      </c>
      <c r="G37" s="58">
        <f t="shared" si="0"/>
        <v>0</v>
      </c>
      <c r="H37" s="95"/>
      <c r="I37" s="94">
        <v>0</v>
      </c>
      <c r="J37" s="72">
        <f t="shared" si="1"/>
        <v>0</v>
      </c>
    </row>
    <row r="38" spans="1:10" ht="17.100000000000001" customHeight="1" x14ac:dyDescent="0.25">
      <c r="C38" s="105" t="s">
        <v>32</v>
      </c>
      <c r="D38" s="95"/>
      <c r="E38" s="93">
        <v>0</v>
      </c>
      <c r="F38" s="93">
        <v>0</v>
      </c>
      <c r="G38" s="58">
        <f t="shared" si="0"/>
        <v>0</v>
      </c>
      <c r="H38" s="95"/>
      <c r="I38" s="94">
        <v>0</v>
      </c>
      <c r="J38" s="72">
        <f t="shared" si="1"/>
        <v>0</v>
      </c>
    </row>
    <row r="39" spans="1:10" ht="17.100000000000001" customHeight="1" x14ac:dyDescent="0.25">
      <c r="C39" s="105" t="s">
        <v>32</v>
      </c>
      <c r="D39" s="95"/>
      <c r="E39" s="93">
        <v>0</v>
      </c>
      <c r="F39" s="93">
        <v>0</v>
      </c>
      <c r="G39" s="58">
        <f t="shared" si="0"/>
        <v>0</v>
      </c>
      <c r="H39" s="95"/>
      <c r="I39" s="94">
        <v>0</v>
      </c>
      <c r="J39" s="72">
        <f t="shared" si="1"/>
        <v>0</v>
      </c>
    </row>
    <row r="40" spans="1:10" ht="17.100000000000001" customHeight="1" x14ac:dyDescent="0.25">
      <c r="C40" s="104"/>
      <c r="D40" s="95"/>
      <c r="E40" s="94"/>
      <c r="F40" s="94"/>
      <c r="H40" s="95"/>
      <c r="I40" s="94"/>
      <c r="J40" s="74"/>
    </row>
    <row r="41" spans="1:10" ht="17.100000000000001" customHeight="1" x14ac:dyDescent="0.25">
      <c r="C41" s="104" t="s">
        <v>71</v>
      </c>
      <c r="D41" s="95"/>
      <c r="E41" s="93">
        <v>0</v>
      </c>
      <c r="F41" s="93">
        <v>0</v>
      </c>
      <c r="G41" s="58">
        <f>SUM(E41:F41)</f>
        <v>0</v>
      </c>
      <c r="H41" s="95"/>
      <c r="I41" s="94">
        <v>0</v>
      </c>
      <c r="J41" s="72">
        <f>SUM(I41-G41)</f>
        <v>0</v>
      </c>
    </row>
    <row r="42" spans="1:10" ht="17.100000000000001" customHeight="1" x14ac:dyDescent="0.25">
      <c r="C42" s="104" t="s">
        <v>73</v>
      </c>
      <c r="D42" s="95"/>
      <c r="E42" s="93">
        <v>0</v>
      </c>
      <c r="F42" s="93">
        <v>0</v>
      </c>
      <c r="G42" s="58">
        <f>SUM(E42:F42)</f>
        <v>0</v>
      </c>
      <c r="H42" s="95"/>
      <c r="I42" s="94">
        <v>0</v>
      </c>
      <c r="J42" s="72">
        <f>SUM(I42-G42)</f>
        <v>0</v>
      </c>
    </row>
    <row r="43" spans="1:10" ht="17.100000000000001" customHeight="1" x14ac:dyDescent="0.25">
      <c r="C43" s="104" t="s">
        <v>72</v>
      </c>
      <c r="D43" s="95"/>
      <c r="E43" s="93">
        <v>0</v>
      </c>
      <c r="F43" s="93">
        <v>0</v>
      </c>
      <c r="G43" s="58">
        <f>SUM(E43:F43)</f>
        <v>0</v>
      </c>
      <c r="H43" s="95"/>
      <c r="I43" s="94">
        <v>0</v>
      </c>
      <c r="J43" s="72">
        <f>SUM(I43-G43)</f>
        <v>0</v>
      </c>
    </row>
    <row r="44" spans="1:10" x14ac:dyDescent="0.25">
      <c r="J44" s="74"/>
    </row>
    <row r="45" spans="1:10" x14ac:dyDescent="0.25">
      <c r="J45" s="74"/>
    </row>
    <row r="46" spans="1:10" s="8" customFormat="1" ht="13.8" x14ac:dyDescent="0.25">
      <c r="A46" s="40"/>
      <c r="B46" s="41"/>
      <c r="C46" s="42" t="s">
        <v>75</v>
      </c>
      <c r="D46" s="41"/>
      <c r="E46" s="41"/>
      <c r="F46" s="41"/>
      <c r="G46" s="44">
        <f>SUM(G9:G43)</f>
        <v>0</v>
      </c>
      <c r="I46" s="65">
        <f>SUM(I9:I43)</f>
        <v>0</v>
      </c>
      <c r="J46" s="77">
        <f>SUM(J9:J43)</f>
        <v>0</v>
      </c>
    </row>
    <row r="50" spans="3:7" x14ac:dyDescent="0.25">
      <c r="C50" s="1"/>
      <c r="D50" s="4"/>
      <c r="E50" s="4"/>
      <c r="F50" s="4"/>
      <c r="G50" s="4"/>
    </row>
  </sheetData>
  <sheetProtection algorithmName="SHA-512" hashValue="eCW/YuqpELcnJfVsmlnNSGI+IitevpFRDzZN0C97bbVwm+dGw+48Z2h+Vw3DU92UXl/FSWh62L71qNBvjRj+Ig==" saltValue="X2fHcskPq/I1Mc+68GB6Uw==" spinCount="100000" sheet="1" objects="1" scenarios="1" selectLockedCells="1"/>
  <mergeCells count="1">
    <mergeCell ref="B3:C3"/>
  </mergeCells>
  <phoneticPr fontId="5" type="noConversion"/>
  <hyperlinks>
    <hyperlink ref="B3" r:id="rId1" display="refer to specification plan: page 32"/>
    <hyperlink ref="D1" location="'Home Specs'!A1" display="return to home specs"/>
    <hyperlink ref="B3:C3" r:id="rId2" display="refer to specification plan: page 29"/>
  </hyperlinks>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activeCell="E1" sqref="E1"/>
    </sheetView>
  </sheetViews>
  <sheetFormatPr defaultRowHeight="13.2" x14ac:dyDescent="0.25"/>
  <cols>
    <col min="1" max="1" width="2.109375" customWidth="1"/>
    <col min="2" max="2" width="1.77734375" customWidth="1"/>
    <col min="3" max="3" width="30.77734375" customWidth="1"/>
    <col min="4" max="5" width="20.77734375" customWidth="1"/>
    <col min="6" max="6" width="13.77734375" customWidth="1"/>
    <col min="7" max="7" width="14.44140625" customWidth="1"/>
    <col min="8" max="8" width="15.88671875" customWidth="1"/>
    <col min="9" max="9" width="30.77734375" customWidth="1"/>
    <col min="10" max="11" width="12.77734375" customWidth="1"/>
  </cols>
  <sheetData>
    <row r="1" spans="1:11" s="37" customFormat="1" ht="31.5" customHeight="1" x14ac:dyDescent="0.4">
      <c r="A1" s="35"/>
      <c r="B1" s="36" t="s">
        <v>274</v>
      </c>
      <c r="E1" s="101" t="s">
        <v>292</v>
      </c>
      <c r="F1" s="38"/>
      <c r="G1" s="38"/>
    </row>
    <row r="3" spans="1:11" x14ac:dyDescent="0.25">
      <c r="B3" s="102" t="s">
        <v>353</v>
      </c>
      <c r="C3" s="103"/>
    </row>
    <row r="5" spans="1:11" ht="13.8" x14ac:dyDescent="0.25">
      <c r="A5" s="28"/>
      <c r="C5" s="2" t="s">
        <v>275</v>
      </c>
      <c r="D5" s="2" t="s">
        <v>276</v>
      </c>
      <c r="E5" s="2" t="s">
        <v>272</v>
      </c>
      <c r="F5" s="2" t="s">
        <v>324</v>
      </c>
      <c r="G5" s="2" t="s">
        <v>328</v>
      </c>
      <c r="H5" s="2" t="s">
        <v>4</v>
      </c>
      <c r="I5" s="2" t="s">
        <v>10</v>
      </c>
      <c r="J5" s="67" t="s">
        <v>357</v>
      </c>
      <c r="K5" s="67" t="s">
        <v>356</v>
      </c>
    </row>
    <row r="6" spans="1:11" s="12" customFormat="1" ht="6" customHeight="1" x14ac:dyDescent="0.25">
      <c r="A6" s="11"/>
      <c r="C6" s="13"/>
      <c r="D6" s="13"/>
      <c r="E6" s="13"/>
      <c r="F6" s="13"/>
      <c r="G6" s="13"/>
      <c r="H6" s="14"/>
      <c r="I6" s="13"/>
    </row>
    <row r="7" spans="1:11" ht="17.100000000000001" customHeight="1" x14ac:dyDescent="0.25">
      <c r="C7" s="6" t="s">
        <v>92</v>
      </c>
      <c r="D7" s="6" t="s">
        <v>275</v>
      </c>
      <c r="E7" s="6" t="s">
        <v>277</v>
      </c>
      <c r="F7" s="6" t="s">
        <v>345</v>
      </c>
      <c r="G7" s="6" t="s">
        <v>359</v>
      </c>
      <c r="H7" s="7" t="s">
        <v>81</v>
      </c>
      <c r="I7" s="6" t="s">
        <v>82</v>
      </c>
    </row>
    <row r="8" spans="1:11" s="12" customFormat="1" ht="6" customHeight="1" x14ac:dyDescent="0.25">
      <c r="A8" s="11"/>
      <c r="C8" s="13"/>
      <c r="D8" s="13"/>
      <c r="E8" s="13"/>
      <c r="F8" s="13"/>
      <c r="G8" s="13"/>
      <c r="H8" s="14"/>
      <c r="I8" s="13"/>
    </row>
    <row r="9" spans="1:11" ht="17.100000000000001" customHeight="1" x14ac:dyDescent="0.25">
      <c r="C9" s="104" t="s">
        <v>278</v>
      </c>
      <c r="D9" s="95"/>
      <c r="E9" s="95"/>
      <c r="F9" s="93">
        <v>0</v>
      </c>
      <c r="G9" s="93">
        <v>0</v>
      </c>
      <c r="H9" s="58">
        <f t="shared" ref="H9:H40" si="0">SUM(F9:G9)</f>
        <v>0</v>
      </c>
      <c r="I9" s="95"/>
      <c r="J9" s="94">
        <v>0</v>
      </c>
      <c r="K9" s="57">
        <f t="shared" ref="K9:K40" si="1">SUM(J9-H9)</f>
        <v>0</v>
      </c>
    </row>
    <row r="10" spans="1:11" ht="17.100000000000001" customHeight="1" x14ac:dyDescent="0.25">
      <c r="C10" s="104" t="s">
        <v>278</v>
      </c>
      <c r="D10" s="95"/>
      <c r="E10" s="95"/>
      <c r="F10" s="93">
        <v>0</v>
      </c>
      <c r="G10" s="93">
        <v>0</v>
      </c>
      <c r="H10" s="58">
        <f t="shared" si="0"/>
        <v>0</v>
      </c>
      <c r="I10" s="95"/>
      <c r="J10" s="94">
        <v>0</v>
      </c>
      <c r="K10" s="57">
        <f t="shared" si="1"/>
        <v>0</v>
      </c>
    </row>
    <row r="11" spans="1:11" ht="17.100000000000001" customHeight="1" x14ac:dyDescent="0.25">
      <c r="C11" s="104" t="s">
        <v>278</v>
      </c>
      <c r="D11" s="95"/>
      <c r="E11" s="95"/>
      <c r="F11" s="93">
        <v>0</v>
      </c>
      <c r="G11" s="93">
        <v>0</v>
      </c>
      <c r="H11" s="58">
        <f t="shared" si="0"/>
        <v>0</v>
      </c>
      <c r="I11" s="95"/>
      <c r="J11" s="94">
        <v>0</v>
      </c>
      <c r="K11" s="57">
        <f t="shared" si="1"/>
        <v>0</v>
      </c>
    </row>
    <row r="12" spans="1:11" ht="17.100000000000001" customHeight="1" x14ac:dyDescent="0.25">
      <c r="C12" s="104" t="s">
        <v>279</v>
      </c>
      <c r="D12" s="95"/>
      <c r="E12" s="95"/>
      <c r="F12" s="93">
        <v>0</v>
      </c>
      <c r="G12" s="93">
        <v>0</v>
      </c>
      <c r="H12" s="58">
        <f t="shared" si="0"/>
        <v>0</v>
      </c>
      <c r="I12" s="95"/>
      <c r="J12" s="94">
        <v>0</v>
      </c>
      <c r="K12" s="57">
        <f t="shared" si="1"/>
        <v>0</v>
      </c>
    </row>
    <row r="13" spans="1:11" ht="17.100000000000001" customHeight="1" x14ac:dyDescent="0.25">
      <c r="C13" s="104" t="s">
        <v>279</v>
      </c>
      <c r="D13" s="95"/>
      <c r="E13" s="95"/>
      <c r="F13" s="93">
        <v>0</v>
      </c>
      <c r="G13" s="93">
        <v>0</v>
      </c>
      <c r="H13" s="58">
        <f t="shared" si="0"/>
        <v>0</v>
      </c>
      <c r="I13" s="95"/>
      <c r="J13" s="94">
        <v>0</v>
      </c>
      <c r="K13" s="57">
        <f t="shared" si="1"/>
        <v>0</v>
      </c>
    </row>
    <row r="14" spans="1:11" ht="17.100000000000001" customHeight="1" x14ac:dyDescent="0.25">
      <c r="C14" s="104" t="s">
        <v>279</v>
      </c>
      <c r="D14" s="95"/>
      <c r="E14" s="95"/>
      <c r="F14" s="93">
        <v>0</v>
      </c>
      <c r="G14" s="93">
        <v>0</v>
      </c>
      <c r="H14" s="58">
        <f t="shared" si="0"/>
        <v>0</v>
      </c>
      <c r="I14" s="95"/>
      <c r="J14" s="94">
        <v>0</v>
      </c>
      <c r="K14" s="57">
        <f t="shared" si="1"/>
        <v>0</v>
      </c>
    </row>
    <row r="15" spans="1:11" ht="17.100000000000001" customHeight="1" x14ac:dyDescent="0.25">
      <c r="C15" s="104" t="s">
        <v>280</v>
      </c>
      <c r="D15" s="95"/>
      <c r="E15" s="95"/>
      <c r="F15" s="93">
        <v>0</v>
      </c>
      <c r="G15" s="93">
        <v>0</v>
      </c>
      <c r="H15" s="58">
        <f t="shared" si="0"/>
        <v>0</v>
      </c>
      <c r="I15" s="95"/>
      <c r="J15" s="94">
        <v>0</v>
      </c>
      <c r="K15" s="57">
        <f t="shared" si="1"/>
        <v>0</v>
      </c>
    </row>
    <row r="16" spans="1:11" ht="17.100000000000001" customHeight="1" x14ac:dyDescent="0.25">
      <c r="C16" s="104" t="s">
        <v>280</v>
      </c>
      <c r="D16" s="95"/>
      <c r="E16" s="95"/>
      <c r="F16" s="93">
        <v>0</v>
      </c>
      <c r="G16" s="93">
        <v>0</v>
      </c>
      <c r="H16" s="58">
        <f t="shared" si="0"/>
        <v>0</v>
      </c>
      <c r="I16" s="95"/>
      <c r="J16" s="94">
        <v>0</v>
      </c>
      <c r="K16" s="57">
        <f t="shared" si="1"/>
        <v>0</v>
      </c>
    </row>
    <row r="17" spans="1:11" ht="17.100000000000001" customHeight="1" x14ac:dyDescent="0.25">
      <c r="C17" s="104" t="s">
        <v>280</v>
      </c>
      <c r="D17" s="95"/>
      <c r="E17" s="95"/>
      <c r="F17" s="93">
        <v>0</v>
      </c>
      <c r="G17" s="93">
        <v>0</v>
      </c>
      <c r="H17" s="58">
        <f t="shared" si="0"/>
        <v>0</v>
      </c>
      <c r="I17" s="95"/>
      <c r="J17" s="94">
        <v>0</v>
      </c>
      <c r="K17" s="57">
        <f t="shared" si="1"/>
        <v>0</v>
      </c>
    </row>
    <row r="18" spans="1:11" ht="17.100000000000001" customHeight="1" x14ac:dyDescent="0.25">
      <c r="C18" s="104" t="s">
        <v>280</v>
      </c>
      <c r="D18" s="95"/>
      <c r="E18" s="95"/>
      <c r="F18" s="93">
        <v>0</v>
      </c>
      <c r="G18" s="93">
        <v>0</v>
      </c>
      <c r="H18" s="58">
        <f t="shared" si="0"/>
        <v>0</v>
      </c>
      <c r="I18" s="95"/>
      <c r="J18" s="94">
        <v>0</v>
      </c>
      <c r="K18" s="57">
        <f t="shared" si="1"/>
        <v>0</v>
      </c>
    </row>
    <row r="19" spans="1:11" ht="17.100000000000001" customHeight="1" x14ac:dyDescent="0.25">
      <c r="C19" s="104" t="s">
        <v>281</v>
      </c>
      <c r="D19" s="95"/>
      <c r="E19" s="95"/>
      <c r="F19" s="93">
        <v>0</v>
      </c>
      <c r="G19" s="93">
        <v>0</v>
      </c>
      <c r="H19" s="58">
        <f t="shared" si="0"/>
        <v>0</v>
      </c>
      <c r="I19" s="95"/>
      <c r="J19" s="94">
        <v>0</v>
      </c>
      <c r="K19" s="57">
        <f t="shared" si="1"/>
        <v>0</v>
      </c>
    </row>
    <row r="20" spans="1:11" ht="17.100000000000001" customHeight="1" x14ac:dyDescent="0.25">
      <c r="C20" s="104" t="s">
        <v>281</v>
      </c>
      <c r="D20" s="95"/>
      <c r="E20" s="95"/>
      <c r="F20" s="93">
        <v>0</v>
      </c>
      <c r="G20" s="93">
        <v>0</v>
      </c>
      <c r="H20" s="58">
        <f t="shared" si="0"/>
        <v>0</v>
      </c>
      <c r="I20" s="95"/>
      <c r="J20" s="94">
        <v>0</v>
      </c>
      <c r="K20" s="57">
        <f t="shared" si="1"/>
        <v>0</v>
      </c>
    </row>
    <row r="21" spans="1:11" ht="17.100000000000001" customHeight="1" x14ac:dyDescent="0.25">
      <c r="C21" s="104" t="s">
        <v>281</v>
      </c>
      <c r="D21" s="95"/>
      <c r="E21" s="95"/>
      <c r="F21" s="93">
        <v>0</v>
      </c>
      <c r="G21" s="93">
        <v>0</v>
      </c>
      <c r="H21" s="58">
        <f t="shared" si="0"/>
        <v>0</v>
      </c>
      <c r="I21" s="95"/>
      <c r="J21" s="94">
        <v>0</v>
      </c>
      <c r="K21" s="57">
        <f t="shared" si="1"/>
        <v>0</v>
      </c>
    </row>
    <row r="22" spans="1:11" ht="17.100000000000001" customHeight="1" x14ac:dyDescent="0.25">
      <c r="C22" s="104" t="s">
        <v>281</v>
      </c>
      <c r="D22" s="95"/>
      <c r="E22" s="95"/>
      <c r="F22" s="93">
        <v>0</v>
      </c>
      <c r="G22" s="93">
        <v>0</v>
      </c>
      <c r="H22" s="58">
        <f t="shared" si="0"/>
        <v>0</v>
      </c>
      <c r="I22" s="95"/>
      <c r="J22" s="94">
        <v>0</v>
      </c>
      <c r="K22" s="57">
        <f t="shared" si="1"/>
        <v>0</v>
      </c>
    </row>
    <row r="23" spans="1:11" ht="17.100000000000001" customHeight="1" x14ac:dyDescent="0.25">
      <c r="C23" s="104" t="s">
        <v>282</v>
      </c>
      <c r="D23" s="95"/>
      <c r="E23" s="95"/>
      <c r="F23" s="93">
        <v>0</v>
      </c>
      <c r="G23" s="93">
        <v>0</v>
      </c>
      <c r="H23" s="58">
        <f t="shared" si="0"/>
        <v>0</v>
      </c>
      <c r="I23" s="95"/>
      <c r="J23" s="94">
        <v>0</v>
      </c>
      <c r="K23" s="57">
        <f t="shared" si="1"/>
        <v>0</v>
      </c>
    </row>
    <row r="24" spans="1:11" ht="17.100000000000001" customHeight="1" x14ac:dyDescent="0.25">
      <c r="C24" s="104" t="s">
        <v>282</v>
      </c>
      <c r="D24" s="95"/>
      <c r="E24" s="95"/>
      <c r="F24" s="93">
        <v>0</v>
      </c>
      <c r="G24" s="93">
        <v>0</v>
      </c>
      <c r="H24" s="58">
        <f t="shared" si="0"/>
        <v>0</v>
      </c>
      <c r="I24" s="95"/>
      <c r="J24" s="94">
        <v>0</v>
      </c>
      <c r="K24" s="57">
        <f t="shared" si="1"/>
        <v>0</v>
      </c>
    </row>
    <row r="25" spans="1:11" ht="17.100000000000001" customHeight="1" x14ac:dyDescent="0.25">
      <c r="C25" s="104" t="s">
        <v>282</v>
      </c>
      <c r="D25" s="95"/>
      <c r="E25" s="95"/>
      <c r="F25" s="93">
        <v>0</v>
      </c>
      <c r="G25" s="93">
        <v>0</v>
      </c>
      <c r="H25" s="58">
        <f t="shared" si="0"/>
        <v>0</v>
      </c>
      <c r="I25" s="95"/>
      <c r="J25" s="94">
        <v>0</v>
      </c>
      <c r="K25" s="57">
        <f t="shared" si="1"/>
        <v>0</v>
      </c>
    </row>
    <row r="26" spans="1:11" ht="17.100000000000001" customHeight="1" x14ac:dyDescent="0.25">
      <c r="C26" s="104" t="s">
        <v>282</v>
      </c>
      <c r="D26" s="95"/>
      <c r="E26" s="95"/>
      <c r="F26" s="93">
        <v>0</v>
      </c>
      <c r="G26" s="93">
        <v>0</v>
      </c>
      <c r="H26" s="58">
        <f t="shared" si="0"/>
        <v>0</v>
      </c>
      <c r="I26" s="95"/>
      <c r="J26" s="94">
        <v>0</v>
      </c>
      <c r="K26" s="57">
        <f t="shared" si="1"/>
        <v>0</v>
      </c>
    </row>
    <row r="27" spans="1:11" ht="17.100000000000001" customHeight="1" x14ac:dyDescent="0.25">
      <c r="C27" s="104" t="s">
        <v>283</v>
      </c>
      <c r="D27" s="95"/>
      <c r="E27" s="95"/>
      <c r="F27" s="93">
        <v>0</v>
      </c>
      <c r="G27" s="93">
        <v>0</v>
      </c>
      <c r="H27" s="58">
        <f t="shared" si="0"/>
        <v>0</v>
      </c>
      <c r="I27" s="95"/>
      <c r="J27" s="94">
        <v>0</v>
      </c>
      <c r="K27" s="57">
        <f t="shared" si="1"/>
        <v>0</v>
      </c>
    </row>
    <row r="28" spans="1:11" ht="17.100000000000001" customHeight="1" x14ac:dyDescent="0.25">
      <c r="C28" s="104" t="s">
        <v>283</v>
      </c>
      <c r="D28" s="95"/>
      <c r="E28" s="95"/>
      <c r="F28" s="93">
        <v>0</v>
      </c>
      <c r="G28" s="93">
        <v>0</v>
      </c>
      <c r="H28" s="58">
        <f t="shared" si="0"/>
        <v>0</v>
      </c>
      <c r="I28" s="95"/>
      <c r="J28" s="94">
        <v>0</v>
      </c>
      <c r="K28" s="57">
        <f t="shared" si="1"/>
        <v>0</v>
      </c>
    </row>
    <row r="29" spans="1:11" ht="17.100000000000001" customHeight="1" x14ac:dyDescent="0.25">
      <c r="A29" s="5"/>
      <c r="B29" s="5"/>
      <c r="C29" s="104" t="s">
        <v>283</v>
      </c>
      <c r="D29" s="96"/>
      <c r="E29" s="97"/>
      <c r="F29" s="93">
        <v>0</v>
      </c>
      <c r="G29" s="93">
        <v>0</v>
      </c>
      <c r="H29" s="58">
        <f t="shared" si="0"/>
        <v>0</v>
      </c>
      <c r="I29" s="96"/>
      <c r="J29" s="94">
        <v>0</v>
      </c>
      <c r="K29" s="57">
        <f t="shared" si="1"/>
        <v>0</v>
      </c>
    </row>
    <row r="30" spans="1:11" ht="17.100000000000001" customHeight="1" x14ac:dyDescent="0.25">
      <c r="C30" s="104" t="s">
        <v>283</v>
      </c>
      <c r="D30" s="96"/>
      <c r="E30" s="95"/>
      <c r="F30" s="93">
        <v>0</v>
      </c>
      <c r="G30" s="93">
        <v>0</v>
      </c>
      <c r="H30" s="58">
        <f t="shared" si="0"/>
        <v>0</v>
      </c>
      <c r="I30" s="95"/>
      <c r="J30" s="94">
        <v>0</v>
      </c>
      <c r="K30" s="57">
        <f t="shared" si="1"/>
        <v>0</v>
      </c>
    </row>
    <row r="31" spans="1:11" ht="17.100000000000001" customHeight="1" x14ac:dyDescent="0.25">
      <c r="C31" s="105" t="s">
        <v>284</v>
      </c>
      <c r="D31" s="96"/>
      <c r="E31" s="95"/>
      <c r="F31" s="93">
        <v>0</v>
      </c>
      <c r="G31" s="93">
        <v>0</v>
      </c>
      <c r="H31" s="58">
        <f t="shared" si="0"/>
        <v>0</v>
      </c>
      <c r="I31" s="95"/>
      <c r="J31" s="94">
        <v>0</v>
      </c>
      <c r="K31" s="57">
        <f t="shared" si="1"/>
        <v>0</v>
      </c>
    </row>
    <row r="32" spans="1:11" ht="17.100000000000001" customHeight="1" x14ac:dyDescent="0.25">
      <c r="C32" s="105" t="s">
        <v>284</v>
      </c>
      <c r="D32" s="96"/>
      <c r="E32" s="95"/>
      <c r="F32" s="93">
        <v>0</v>
      </c>
      <c r="G32" s="93">
        <v>0</v>
      </c>
      <c r="H32" s="58">
        <f t="shared" si="0"/>
        <v>0</v>
      </c>
      <c r="I32" s="95"/>
      <c r="J32" s="94">
        <v>0</v>
      </c>
      <c r="K32" s="57">
        <f t="shared" si="1"/>
        <v>0</v>
      </c>
    </row>
    <row r="33" spans="1:11" ht="17.100000000000001" customHeight="1" x14ac:dyDescent="0.25">
      <c r="C33" s="105" t="s">
        <v>284</v>
      </c>
      <c r="D33" s="96"/>
      <c r="E33" s="95"/>
      <c r="F33" s="93">
        <v>0</v>
      </c>
      <c r="G33" s="93">
        <v>0</v>
      </c>
      <c r="H33" s="58">
        <f t="shared" si="0"/>
        <v>0</v>
      </c>
      <c r="I33" s="95"/>
      <c r="J33" s="94">
        <v>0</v>
      </c>
      <c r="K33" s="57">
        <f t="shared" si="1"/>
        <v>0</v>
      </c>
    </row>
    <row r="34" spans="1:11" ht="17.100000000000001" customHeight="1" x14ac:dyDescent="0.25">
      <c r="C34" s="105" t="s">
        <v>284</v>
      </c>
      <c r="D34" s="96"/>
      <c r="E34" s="95"/>
      <c r="F34" s="93">
        <v>0</v>
      </c>
      <c r="G34" s="93">
        <v>0</v>
      </c>
      <c r="H34" s="58">
        <f t="shared" si="0"/>
        <v>0</v>
      </c>
      <c r="I34" s="95"/>
      <c r="J34" s="94">
        <v>0</v>
      </c>
      <c r="K34" s="57">
        <f t="shared" si="1"/>
        <v>0</v>
      </c>
    </row>
    <row r="35" spans="1:11" ht="17.100000000000001" customHeight="1" x14ac:dyDescent="0.25">
      <c r="C35" s="105" t="s">
        <v>284</v>
      </c>
      <c r="D35" s="96"/>
      <c r="E35" s="95"/>
      <c r="F35" s="93">
        <v>0</v>
      </c>
      <c r="G35" s="93">
        <v>0</v>
      </c>
      <c r="H35" s="58">
        <f t="shared" si="0"/>
        <v>0</v>
      </c>
      <c r="I35" s="95"/>
      <c r="J35" s="94">
        <v>0</v>
      </c>
      <c r="K35" s="57">
        <f t="shared" si="1"/>
        <v>0</v>
      </c>
    </row>
    <row r="36" spans="1:11" ht="17.100000000000001" customHeight="1" x14ac:dyDescent="0.25">
      <c r="C36" s="105" t="s">
        <v>284</v>
      </c>
      <c r="D36" s="96"/>
      <c r="E36" s="95"/>
      <c r="F36" s="93">
        <v>0</v>
      </c>
      <c r="G36" s="93">
        <v>0</v>
      </c>
      <c r="H36" s="58">
        <f t="shared" si="0"/>
        <v>0</v>
      </c>
      <c r="I36" s="95"/>
      <c r="J36" s="94">
        <v>0</v>
      </c>
      <c r="K36" s="57">
        <f t="shared" si="1"/>
        <v>0</v>
      </c>
    </row>
    <row r="37" spans="1:11" ht="17.100000000000001" customHeight="1" x14ac:dyDescent="0.25">
      <c r="C37" s="105" t="s">
        <v>32</v>
      </c>
      <c r="D37" s="96"/>
      <c r="E37" s="95"/>
      <c r="F37" s="93">
        <v>0</v>
      </c>
      <c r="G37" s="93">
        <v>0</v>
      </c>
      <c r="H37" s="58">
        <f t="shared" si="0"/>
        <v>0</v>
      </c>
      <c r="I37" s="95"/>
      <c r="J37" s="94">
        <v>0</v>
      </c>
      <c r="K37" s="57">
        <f t="shared" si="1"/>
        <v>0</v>
      </c>
    </row>
    <row r="38" spans="1:11" ht="17.100000000000001" customHeight="1" x14ac:dyDescent="0.25">
      <c r="C38" s="105" t="s">
        <v>32</v>
      </c>
      <c r="D38" s="96"/>
      <c r="E38" s="95"/>
      <c r="F38" s="93">
        <v>0</v>
      </c>
      <c r="G38" s="93">
        <v>0</v>
      </c>
      <c r="H38" s="58">
        <f t="shared" si="0"/>
        <v>0</v>
      </c>
      <c r="I38" s="95"/>
      <c r="J38" s="94">
        <v>0</v>
      </c>
      <c r="K38" s="57">
        <f t="shared" si="1"/>
        <v>0</v>
      </c>
    </row>
    <row r="39" spans="1:11" ht="17.100000000000001" customHeight="1" x14ac:dyDescent="0.25">
      <c r="C39" s="105" t="s">
        <v>32</v>
      </c>
      <c r="D39" s="96"/>
      <c r="E39" s="95"/>
      <c r="F39" s="93">
        <v>0</v>
      </c>
      <c r="G39" s="93">
        <v>0</v>
      </c>
      <c r="H39" s="58">
        <f t="shared" si="0"/>
        <v>0</v>
      </c>
      <c r="I39" s="95"/>
      <c r="J39" s="94">
        <v>0</v>
      </c>
      <c r="K39" s="57">
        <f t="shared" si="1"/>
        <v>0</v>
      </c>
    </row>
    <row r="40" spans="1:11" ht="17.100000000000001" customHeight="1" x14ac:dyDescent="0.25">
      <c r="C40" s="105" t="s">
        <v>32</v>
      </c>
      <c r="D40" s="95"/>
      <c r="E40" s="95"/>
      <c r="F40" s="93">
        <v>0</v>
      </c>
      <c r="G40" s="93">
        <v>0</v>
      </c>
      <c r="H40" s="58">
        <f t="shared" si="0"/>
        <v>0</v>
      </c>
      <c r="I40" s="95"/>
      <c r="J40" s="94">
        <v>0</v>
      </c>
      <c r="K40" s="57">
        <f t="shared" si="1"/>
        <v>0</v>
      </c>
    </row>
    <row r="41" spans="1:11" x14ac:dyDescent="0.25">
      <c r="J41" s="63"/>
      <c r="K41" s="57"/>
    </row>
    <row r="42" spans="1:11" x14ac:dyDescent="0.25">
      <c r="J42" s="63"/>
      <c r="K42" s="57"/>
    </row>
    <row r="43" spans="1:11" s="8" customFormat="1" ht="13.8" x14ac:dyDescent="0.25">
      <c r="A43" s="40"/>
      <c r="B43" s="41"/>
      <c r="C43" s="42" t="s">
        <v>75</v>
      </c>
      <c r="D43" s="41"/>
      <c r="E43" s="41"/>
      <c r="F43" s="41"/>
      <c r="G43" s="41"/>
      <c r="H43" s="44">
        <f>SUM(H9:H40)</f>
        <v>0</v>
      </c>
      <c r="I43"/>
      <c r="J43" s="65">
        <f>SUM(J9:J40)</f>
        <v>0</v>
      </c>
      <c r="K43" s="65">
        <f>SUM(K9:K40)</f>
        <v>0</v>
      </c>
    </row>
    <row r="46" spans="1:11" ht="13.8" x14ac:dyDescent="0.25">
      <c r="I46" s="8"/>
    </row>
    <row r="47" spans="1:11" x14ac:dyDescent="0.25">
      <c r="C47" s="1"/>
      <c r="D47" s="1"/>
      <c r="E47" s="4"/>
      <c r="F47" s="4"/>
      <c r="G47" s="4"/>
      <c r="H47" s="4"/>
    </row>
  </sheetData>
  <sheetProtection algorithmName="SHA-512" hashValue="hYLYN2uaT7LE7aULe9VOBmosFQZi3SJ45Y8RA0b/72Dn0cE4TrxAEjdVvD3plgladeGU2KzXKZbVmUrwLvacww==" saltValue="KoA1Lb3clKCLh6sdEclXPQ==" spinCount="100000" sheet="1" objects="1" scenarios="1" selectLockedCells="1"/>
  <mergeCells count="1">
    <mergeCell ref="B3:C3"/>
  </mergeCells>
  <phoneticPr fontId="5" type="noConversion"/>
  <hyperlinks>
    <hyperlink ref="B3" r:id="rId1" display="refer to specification plan: page 33"/>
    <hyperlink ref="E1" location="'Home Specs'!A1" display="return to home specs"/>
    <hyperlink ref="B3:C3" r:id="rId2" display="refer to specification plan: page 30"/>
  </hyperlinks>
  <pageMargins left="0.75" right="0.75" top="1" bottom="1" header="0.5" footer="0.5"/>
  <pageSetup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Home Specs</vt:lpstr>
      <vt:lpstr>Lot</vt:lpstr>
      <vt:lpstr>Foundation</vt:lpstr>
      <vt:lpstr>Framing</vt:lpstr>
      <vt:lpstr>Roofing</vt:lpstr>
      <vt:lpstr>Doors</vt:lpstr>
      <vt:lpstr>Windows</vt:lpstr>
      <vt:lpstr>Plumbing</vt:lpstr>
      <vt:lpstr>Electrical</vt:lpstr>
      <vt:lpstr>HVAC</vt:lpstr>
      <vt:lpstr>Weather</vt:lpstr>
      <vt:lpstr>Exterior</vt:lpstr>
      <vt:lpstr>Walls</vt:lpstr>
      <vt:lpstr>Ceilings</vt:lpstr>
      <vt:lpstr>Kitchen</vt:lpstr>
      <vt:lpstr>Bath</vt:lpstr>
      <vt:lpstr>Laundry</vt:lpstr>
      <vt:lpstr>Flooring</vt:lpstr>
      <vt:lpstr>Lighting</vt:lpstr>
      <vt:lpstr>Other</vt:lpstr>
      <vt:lpstr>Garage</vt:lpstr>
      <vt:lpstr>Deck</vt:lpstr>
      <vt:lpstr>Water-Sport</vt:lpstr>
      <vt:lpstr>Garden Design</vt:lpstr>
      <vt:lpstr>Garden Elements</vt:lpstr>
      <vt:lpstr>Interior</vt:lpstr>
      <vt:lpstr>Exterior Design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Krayton Davis</dc:creator>
  <cp:lastModifiedBy>Krayton</cp:lastModifiedBy>
  <dcterms:created xsi:type="dcterms:W3CDTF">2007-12-04T23:58:17Z</dcterms:created>
  <dcterms:modified xsi:type="dcterms:W3CDTF">2023-09-10T16:06:00Z</dcterms:modified>
</cp:coreProperties>
</file>